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8045" windowHeight="6915"/>
  </bookViews>
  <sheets>
    <sheet name="部门自身" sheetId="1" r:id="rId1"/>
    <sheet name="Sheet1" sheetId="2" r:id="rId2"/>
  </sheets>
  <definedNames>
    <definedName name="_xlnm._FilterDatabase" localSheetId="0" hidden="1">部门自身!$A$1:$E$65</definedName>
    <definedName name="_xlnm.Print_Area" localSheetId="0">部门自身!$A$3:$E$113</definedName>
    <definedName name="_xlnm.Print_Titles" localSheetId="0">部门自身!$1:$4</definedName>
  </definedNames>
  <calcPr calcId="125725"/>
</workbook>
</file>

<file path=xl/calcChain.xml><?xml version="1.0" encoding="utf-8"?>
<calcChain xmlns="http://schemas.openxmlformats.org/spreadsheetml/2006/main">
  <c r="L149" i="2"/>
  <c r="K149"/>
  <c r="K148" s="1"/>
  <c r="J149"/>
  <c r="J148" s="1"/>
  <c r="I149"/>
  <c r="I148" s="1"/>
  <c r="H149"/>
  <c r="H148" s="1"/>
  <c r="L148"/>
  <c r="L145"/>
  <c r="L144" s="1"/>
  <c r="H145"/>
  <c r="H144"/>
  <c r="L135"/>
  <c r="L131" s="1"/>
  <c r="L134"/>
  <c r="L130" s="1"/>
  <c r="L121"/>
  <c r="L117" s="1"/>
  <c r="L120"/>
  <c r="L116" s="1"/>
  <c r="L78"/>
  <c r="K78"/>
  <c r="J78"/>
  <c r="I78"/>
  <c r="H78"/>
  <c r="L74"/>
  <c r="K74"/>
  <c r="J74"/>
  <c r="I74"/>
  <c r="H74"/>
  <c r="L70"/>
  <c r="K70"/>
  <c r="J70"/>
  <c r="I70"/>
  <c r="H70"/>
  <c r="L66"/>
  <c r="K66"/>
  <c r="J66"/>
  <c r="I66"/>
  <c r="H66"/>
  <c r="L62"/>
  <c r="K62"/>
  <c r="J62"/>
  <c r="I62"/>
  <c r="H62"/>
  <c r="L58"/>
  <c r="K58"/>
  <c r="J58"/>
  <c r="I58"/>
  <c r="H58"/>
  <c r="L54"/>
  <c r="K54"/>
  <c r="J54"/>
  <c r="I54"/>
  <c r="H54"/>
  <c r="L50"/>
  <c r="K50"/>
  <c r="J50"/>
  <c r="I50"/>
  <c r="H50"/>
  <c r="L46"/>
  <c r="K46"/>
  <c r="J46"/>
  <c r="I46"/>
  <c r="H46"/>
  <c r="L42"/>
  <c r="K42"/>
  <c r="J42"/>
  <c r="I42"/>
  <c r="H42"/>
  <c r="K41"/>
  <c r="K40"/>
  <c r="L38"/>
  <c r="J38"/>
  <c r="I38"/>
  <c r="H38"/>
  <c r="K37"/>
  <c r="K36"/>
  <c r="K34" s="1"/>
  <c r="L34"/>
  <c r="J34"/>
  <c r="I34"/>
  <c r="H34"/>
  <c r="K33"/>
  <c r="K30" s="1"/>
  <c r="K32"/>
  <c r="L30"/>
  <c r="J30"/>
  <c r="I30"/>
  <c r="H30"/>
  <c r="K29"/>
  <c r="K28"/>
  <c r="L26"/>
  <c r="J26"/>
  <c r="I26"/>
  <c r="H26"/>
  <c r="L22"/>
  <c r="K22"/>
  <c r="J22"/>
  <c r="I22"/>
  <c r="H22"/>
  <c r="K21"/>
  <c r="K20"/>
  <c r="L18"/>
  <c r="J18"/>
  <c r="I18"/>
  <c r="H18"/>
  <c r="K17"/>
  <c r="K16"/>
  <c r="L14"/>
  <c r="J14"/>
  <c r="I14"/>
  <c r="H14"/>
  <c r="K13"/>
  <c r="K12"/>
  <c r="K10" s="1"/>
  <c r="L10"/>
  <c r="J10"/>
  <c r="I10"/>
  <c r="H10"/>
  <c r="K9"/>
  <c r="K8"/>
  <c r="L6"/>
  <c r="J6"/>
  <c r="I6"/>
  <c r="H6"/>
  <c r="K145" l="1"/>
  <c r="K144" s="1"/>
  <c r="K6"/>
  <c r="K14"/>
  <c r="J145"/>
  <c r="J144" s="1"/>
  <c r="K18"/>
  <c r="K26"/>
  <c r="K38"/>
  <c r="I145"/>
  <c r="I144" s="1"/>
</calcChain>
</file>

<file path=xl/sharedStrings.xml><?xml version="1.0" encoding="utf-8"?>
<sst xmlns="http://schemas.openxmlformats.org/spreadsheetml/2006/main" count="581" uniqueCount="293">
  <si>
    <t>项目名称</t>
  </si>
  <si>
    <t>建设规模</t>
  </si>
  <si>
    <t>合计</t>
  </si>
  <si>
    <t>中央投资</t>
  </si>
  <si>
    <t>地方配套</t>
  </si>
  <si>
    <t>自有资金</t>
  </si>
  <si>
    <t>土建工程</t>
  </si>
  <si>
    <t>中国农业科学院</t>
  </si>
  <si>
    <t>唐华俊
院长</t>
  </si>
  <si>
    <t>农业农村部</t>
  </si>
  <si>
    <t>中国农业科学院中关村院区热力系统及东区综合改造建设项目</t>
  </si>
  <si>
    <t>新建</t>
  </si>
  <si>
    <t>农业
农村部</t>
  </si>
  <si>
    <t>土建工程/田间工程/仪器设备购置</t>
  </si>
  <si>
    <t>中国农业科学院植物保护研究所</t>
  </si>
  <si>
    <t>周雪平
所长</t>
  </si>
  <si>
    <t>李卫东副处长</t>
  </si>
  <si>
    <t>土建工程/仪器设备购置</t>
  </si>
  <si>
    <t>已开标，预计2020年完工</t>
  </si>
  <si>
    <t>已开工，预计2020年完工</t>
  </si>
  <si>
    <t>地基基础已完工，预计2020年完工</t>
  </si>
  <si>
    <t>主体结构已完工，预计2020年完工</t>
  </si>
  <si>
    <t>中国农业科学院蔬菜花卉研究所</t>
  </si>
  <si>
    <t>张友军
所长</t>
  </si>
  <si>
    <t>张冰
助理研究员</t>
  </si>
  <si>
    <t>二次结构及装修已开始，预计2020年完工</t>
  </si>
  <si>
    <t>工程已完工，预计2020年完成项目验收</t>
  </si>
  <si>
    <t>完成工程竣工验收，预计2020年完成项目验收</t>
  </si>
  <si>
    <t>完成结算，预计2020年完成项目验收</t>
  </si>
  <si>
    <t>张燕卿
所长</t>
  </si>
  <si>
    <t>投入使用，预计2020年完成项目验收</t>
  </si>
  <si>
    <t>预计2020年完成项目验收</t>
  </si>
  <si>
    <t>中国农业科学院农业环境与可持续发展研究所</t>
  </si>
  <si>
    <t>仪器设备购置</t>
  </si>
  <si>
    <t>中国农业科学院农产品加工研究所</t>
  </si>
  <si>
    <t>王凤忠
所长</t>
  </si>
  <si>
    <t>胡培松
所长</t>
  </si>
  <si>
    <t>中国农业科学院油料作物研究所</t>
  </si>
  <si>
    <t>黄凤洪
所长</t>
  </si>
  <si>
    <t>中国农业科学院兰考试验基地建设项目</t>
  </si>
  <si>
    <t>新建综合实验室2688平方米、食堂1080平方米、宿舍1440平方米、农机库432平方米、考种间360平方米、农资库360平方米、保鲜冷库234平方米，新建箱式变电站1座，配套建设锅炉房、泵房、污水处理站、门卫室等附属用房，以及道路、晒场、绿化、给排水、供暖、电气、安防等场区工程，购置仪器设备46台（套）</t>
  </si>
  <si>
    <t>中国农业科学院郑州果树研究所</t>
  </si>
  <si>
    <t>曹永生
所长</t>
  </si>
  <si>
    <t>中国农业科学院茶叶研究所</t>
  </si>
  <si>
    <t>姜仁华
党委书记</t>
  </si>
  <si>
    <t>农业部兽用药物与兽医生物技术重点实验室建设项目</t>
  </si>
  <si>
    <t>购置超高分辨率活细胞共聚焦显微镜、小动物活体光学成像系统等仪器设备5台（套）</t>
  </si>
  <si>
    <t>中国农业科学院哈尔滨兽医研究所</t>
  </si>
  <si>
    <t>步志高
所长</t>
  </si>
  <si>
    <t>土建工程/田间工程</t>
  </si>
  <si>
    <t>王登山
所长</t>
  </si>
  <si>
    <t>2020</t>
  </si>
  <si>
    <r>
      <rPr>
        <sz val="9"/>
        <rFont val="宋体"/>
        <family val="3"/>
        <charset val="134"/>
      </rPr>
      <t>合计</t>
    </r>
  </si>
  <si>
    <t>中国水产科学研究院</t>
  </si>
  <si>
    <r>
      <rPr>
        <sz val="9"/>
        <rFont val="宋体"/>
        <family val="3"/>
        <charset val="134"/>
      </rPr>
      <t>赵红萍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处长</t>
    </r>
  </si>
  <si>
    <r>
      <rPr>
        <sz val="9"/>
        <rFont val="宋体"/>
        <family val="3"/>
        <charset val="134"/>
      </rPr>
      <t>中央投资</t>
    </r>
  </si>
  <si>
    <r>
      <rPr>
        <sz val="9"/>
        <rFont val="宋体"/>
        <family val="3"/>
        <charset val="134"/>
      </rPr>
      <t>地方配套</t>
    </r>
  </si>
  <si>
    <r>
      <rPr>
        <sz val="9"/>
        <rFont val="宋体"/>
        <family val="3"/>
        <charset val="134"/>
      </rPr>
      <t>自有资金</t>
    </r>
  </si>
  <si>
    <t>中国水产科学研究院珠江水产研究所</t>
  </si>
  <si>
    <t>徐瑞永/所长</t>
  </si>
  <si>
    <t>2021</t>
  </si>
  <si>
    <r>
      <rPr>
        <b/>
        <sz val="9"/>
        <rFont val="宋体"/>
        <family val="3"/>
        <charset val="134"/>
      </rPr>
      <t>合计</t>
    </r>
  </si>
  <si>
    <r>
      <rPr>
        <b/>
        <sz val="9"/>
        <rFont val="宋体"/>
        <family val="3"/>
        <charset val="134"/>
      </rPr>
      <t>中央投资</t>
    </r>
  </si>
  <si>
    <r>
      <rPr>
        <b/>
        <sz val="9"/>
        <rFont val="宋体"/>
        <family val="3"/>
        <charset val="134"/>
      </rPr>
      <t>地方配套</t>
    </r>
  </si>
  <si>
    <r>
      <rPr>
        <b/>
        <sz val="9"/>
        <rFont val="宋体"/>
        <family val="3"/>
        <charset val="134"/>
      </rPr>
      <t>自有资金</t>
    </r>
  </si>
  <si>
    <t>农业农村部发展规划司</t>
  </si>
  <si>
    <t>农业农村部规划设计研究院</t>
  </si>
  <si>
    <t>农科院19个</t>
  </si>
  <si>
    <t>中国农业科学院南口基地供暖改造建设项目</t>
  </si>
  <si>
    <t>更换室内外供暖管道，拆除LNG气化站7座、室外埋地管线约280m，室内燃气管线约350m；新建室外天然气中压管线2900m、低压管线约700m、中低压调压箱9座、中压阀门井12座、报警系统12套；改造锅炉房7座，食堂5座，装配食堂油烟净化装置5套、锅炉智能节能控制系统7套；更换6台锅炉低氮燃烧机头</t>
  </si>
  <si>
    <t>严斌
副处长</t>
  </si>
  <si>
    <t>可研未评审</t>
  </si>
  <si>
    <t>所区室外给排水系统改造，创新园1号温室热力供暖改造，创新园电力系统改造，创新园道路、绿化等更新改造，创新园户外花园及停车景观改造，院区道路及停车场改造及所区树木更新</t>
  </si>
  <si>
    <t>可研未批复</t>
  </si>
  <si>
    <t>谷物副产物加工技术集成科研基地建设项目</t>
  </si>
  <si>
    <t>改造实验室约830平方米，购置仪器设备35台（套），创制仪器设备3台（套）</t>
  </si>
  <si>
    <t xml:space="preserve">中国农业科学院茶叶研究所茶叶综合实验基地（二期）建设项目
</t>
  </si>
  <si>
    <t>在原有两层科研楼基础上加建为5层，总建筑面积为2757 平方米；在原有电梯井位置增设5层5站电梯1部。新征试验地150亩，建设田间灌溉系统150亩、田间道路6920平方米、机耕路5340平方米、排水沟3440米、挡土墙500米，挖填土方7300立方米，购置实验台551延米</t>
  </si>
  <si>
    <t>中国农业科学院蜜蜂研究所南口试验基地建设项目</t>
  </si>
  <si>
    <t>新建专业性实验室3360平方米；购置仪器设备约82台（套）；配套改造各类管线约1450m，加固护坡约235m，拟重新铺装道路约5110平方米</t>
  </si>
  <si>
    <t>中国农业科学院蜜蜂研究所</t>
  </si>
  <si>
    <t>彭文君
副所长</t>
  </si>
  <si>
    <t>农业农村部水稻生物学与遗传育种重点实验室建设项目</t>
  </si>
  <si>
    <t>新建抗逆性鉴定设施1座（其中抗虫鉴定设施3040平方米，干旱/高温/抗病鉴定设施2100平方米），购置超高效液相色谱/四极杆-飞行时间质谱联用仪、核磁共振谱仪、植物根系无损检测系统、同位素质谱仪、高通量SNP分型及基因表达检测系统、物联网数据获取与处理系统各1台（套）。</t>
  </si>
  <si>
    <t>中国水稻研究所</t>
  </si>
  <si>
    <t>中国农业科学院环境保护科研监测所庆云试验基地建设项目</t>
  </si>
  <si>
    <t>新建综合实验室等3597.4平方米（含食堂、宿舍）、连栋玻璃温室806.4平方米、防虫网室896平方米、挂藏室600平方米、农机具库600平方米，购置农机具15台套以及实验台柜，配套建设道路、供水、供电、围墙、围栏等附属工程</t>
  </si>
  <si>
    <t>农业农村部环境保护科研监测所</t>
  </si>
  <si>
    <t>刘荣乐
所长</t>
  </si>
  <si>
    <t>国家土壤质量西湖观测实验站建设项目</t>
  </si>
  <si>
    <t>建设研究设施3套，包括坡面径流收集测量系统、茶树水份利用监测设施等；采购18套仪器设备，包括大型称重式蒸渗仪、植被冠层分析仪、根系观测系统、高光谱成像系统、大气干湿沉降采集系统、土壤气体通量测量系统、开路-傅里叶变换红外光谱仪（OP-FTIR）等，安装在试验站内</t>
  </si>
  <si>
    <t>田间工程/仪器设备购置</t>
  </si>
  <si>
    <t xml:space="preserve">姜仁华
党委书记
</t>
  </si>
  <si>
    <t>国家植物保护临沂观测实验站建设项目</t>
  </si>
  <si>
    <t>新建日光温室1640平方米，单跨塑料大棚4480平方米，购置仪器设备50台（套）</t>
  </si>
  <si>
    <t>国家植保数据观测试验站青海平安分站建设项目</t>
  </si>
  <si>
    <t>新建智能温室300平方米、隔离网室300平方米、养虫室80平方米，土地平整改良15亩，新建自动化喷雾设施10亩，新建围栏1000米、排灌沟渠300米、田埂及道路修筑600米、晒场300平方米，室外观测仪器土地硬化60平方米，购置仪器设备52台（套）、农机具13台（套）、物联网系统1套</t>
  </si>
  <si>
    <t>田间工程 /仪器设备购置</t>
  </si>
  <si>
    <t>国家农业微生物双流观测实验站</t>
  </si>
  <si>
    <t>建立能源微生物长期监测实验站，购置全自动流动注射分析仪、微波消解仪、元素分析仪等配套仪器设备38台/套</t>
  </si>
  <si>
    <t>农业部沼气科学研究所</t>
  </si>
  <si>
    <t>国家植物保护桂林观测实验站</t>
  </si>
  <si>
    <t>改建雷达站300平方米，建设标准化水稻试验小区2000平方米，田间温棚、山地葡萄大棚的搭建3000平方米，购置设备28台套</t>
  </si>
  <si>
    <t>国家植物保护甘谷观测实验站</t>
  </si>
  <si>
    <t>改建配电室及其配套设施1套，现有宿舍楼屋顶防水处理及门窗维修400平方米，站内改建旱厕面积100平方米，站内道路改造500平方米，站内废旧平房300平方米 及废旧温室150平方米 的拆除和西围墙建设80 米，样品低温储存库50平方米，建设田间主道路1000平方米和田间支道1518平方米，建设渠道1850m，田埂护坡1220延长米，围栏400延长米，场区围墙长880平方米，钢架大棚6×320平方米，50米机井1眼，购置仪器设备及农业机械29 台/套</t>
  </si>
  <si>
    <t>国家植物保护廊坊观测实验站</t>
  </si>
  <si>
    <t>建设样本低温保存库150平方米，建设田间隔离围栏4300延米，田间有害生物监测系统1套（智能监控系统覆盖300亩试验田，智能虫情测报系统四套，智能孢子捕捉系统三套），田间远程可控节水灌溉系统，覆盖300亩试验田，温室1200平方米，网室600平方米，购置 仪器设备20台套</t>
  </si>
  <si>
    <t>国家植物保护锡林郭勒观测实验站</t>
  </si>
  <si>
    <t>改造场区围栏 2000延长米，仪器设备购置36 台（套）</t>
  </si>
  <si>
    <t>国家农业环境岳阳观测实验站建设项目</t>
  </si>
  <si>
    <t>新建水土流失试验区1个1000平方米、低产红壤旱地改良试验区1个840平方米、晒坪1个2000平方米、盆栽试验场1个600平方米。农田平整20亩，田埂硬化1000米，排灌沟渠1000米，围栏800米，机耕道硬化(4m宽)800米。购置元素分析仪、土壤温室气体通量测量系统、大田作物根系生长观测系统等仪器设备34台（套）；购置小型收割机、小型旋耕机、手推式喷雾机 （400L汽油动力型）等农机具8台</t>
  </si>
  <si>
    <t>国家农业环境那曲观测实验站建设项目</t>
  </si>
  <si>
    <t>建设实验用房4800平方米，仓储500平方米；晒场1500平方米。修建围栏、围墙1000米；建设试验大田与灌溉设施配套地块。购置田间监测类设备、室内检测设备10套，农机具6台；建立草业动态监测站</t>
  </si>
  <si>
    <t>国家渔业资源环境秦皇岛观测实验站建设项目</t>
  </si>
  <si>
    <t>改造养殖池2187平方米，建设养殖物联网系统18套，购置仪器设备 14台(套)、养殖水槽40个</t>
  </si>
  <si>
    <t>中国水产科学研究院北戴河中心实验站</t>
  </si>
  <si>
    <r>
      <rPr>
        <sz val="9"/>
        <rFont val="宋体"/>
        <family val="3"/>
        <charset val="134"/>
      </rPr>
      <t>于清海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站长</t>
    </r>
  </si>
  <si>
    <t>1.可研拟申报</t>
  </si>
  <si>
    <t>国家农业科学渔业资源环境杨浦观测站建设项目</t>
  </si>
  <si>
    <r>
      <rPr>
        <sz val="9"/>
        <rFont val="宋体"/>
        <family val="3"/>
        <charset val="134"/>
      </rPr>
      <t>购置超声波标志监测基站系统、水生动物行为学实验系统、多波束侧扫声呐等仪器设备</t>
    </r>
    <r>
      <rPr>
        <sz val="9"/>
        <rFont val="Times New Roman"/>
        <family val="1"/>
      </rPr>
      <t>32</t>
    </r>
    <r>
      <rPr>
        <sz val="9"/>
        <rFont val="宋体"/>
        <family val="3"/>
        <charset val="134"/>
      </rPr>
      <t>台（套）</t>
    </r>
  </si>
  <si>
    <t>中国水产科学研究院东海水产研究所</t>
  </si>
  <si>
    <t>庄平/所长</t>
  </si>
  <si>
    <t>赵红萍/处长</t>
  </si>
  <si>
    <t>1.可研拟申报       2.在建项目3个</t>
  </si>
  <si>
    <t>国家农业科学渔业资源环境大鹏观测实验站建设项目</t>
  </si>
  <si>
    <t>改造实验室162平方米，装配定制样品保藏库1套，定制实验台柜及全钢试验通风橱2台(套)。购置仪器设备59台（套）</t>
  </si>
  <si>
    <t>中国水产科学研究院南海水产研究所</t>
  </si>
  <si>
    <t>江世贵/所长</t>
  </si>
  <si>
    <t>1.可研拟申报       2.在建项目2个</t>
  </si>
  <si>
    <t>国家渔业资源环境广州观测实验站建设项目</t>
  </si>
  <si>
    <t>购置气相色谱-质谱联用仪、全自动核酸纯化仪和双频数字侧扫声呐等仪器设备24台(套)</t>
  </si>
  <si>
    <t>国家农业科学渔业资源环境滨湖观测实验站建设项目</t>
  </si>
  <si>
    <t>购置仪器设备62台(套)</t>
  </si>
  <si>
    <t>中国水产科学研究院淡水渔业研究中心</t>
  </si>
  <si>
    <t>徐跑/主任</t>
  </si>
  <si>
    <t>设施农业科技创新试验基地</t>
  </si>
  <si>
    <r>
      <rPr>
        <sz val="9"/>
        <rFont val="宋体"/>
        <family val="3"/>
        <charset val="134"/>
      </rPr>
      <t>购置实验所需的各类仪器设备</t>
    </r>
    <r>
      <rPr>
        <sz val="9"/>
        <rFont val="Times New Roman"/>
        <family val="1"/>
      </rPr>
      <t>41</t>
    </r>
    <r>
      <rPr>
        <sz val="9"/>
        <rFont val="宋体"/>
        <family val="3"/>
        <charset val="134"/>
      </rPr>
      <t>台（套）。具体包含设施园艺全要素检测平台仪器设备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台（套）、设施园艺全程模块化试验平台仪器设备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台（套）、设施园艺科技数字化服务平台仪器设备</t>
    </r>
    <r>
      <rPr>
        <sz val="9"/>
        <rFont val="Times New Roman"/>
        <family val="1"/>
      </rPr>
      <t>19</t>
    </r>
    <r>
      <rPr>
        <sz val="9"/>
        <rFont val="宋体"/>
        <family val="3"/>
        <charset val="134"/>
      </rPr>
      <t>台（套）。</t>
    </r>
  </si>
  <si>
    <t>张秋玲/所长</t>
  </si>
  <si>
    <t>严斌/副处长</t>
  </si>
  <si>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>可研未申报</t>
    </r>
  </si>
  <si>
    <t>农业农村部资源循环利用技术与模式综合性重点实验室建设项目</t>
  </si>
  <si>
    <r>
      <rPr>
        <sz val="9"/>
        <rFont val="宋体"/>
        <family val="3"/>
        <charset val="134"/>
      </rPr>
      <t>购置实验所需的各类仪器设备</t>
    </r>
    <r>
      <rPr>
        <sz val="9"/>
        <rFont val="Times New Roman"/>
        <family val="1"/>
      </rPr>
      <t>40</t>
    </r>
    <r>
      <rPr>
        <sz val="9"/>
        <rFont val="宋体"/>
        <family val="3"/>
        <charset val="134"/>
      </rPr>
      <t>台（套）。具体包含废弃物好氧发酵研究平台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台（套）、粪水兼氧贮存研究平台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台（套）、污染物控制研究平台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台（套）、肥料产品研发平台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台（套）。</t>
    </r>
  </si>
  <si>
    <t>沈玉君/所长</t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</si>
  <si>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。可研未申报</t>
    </r>
  </si>
  <si>
    <t>八、中国动物疫病预防控制中心（1项）</t>
  </si>
  <si>
    <t>部直属单位基础能力建设(1项)</t>
  </si>
  <si>
    <t>国家屠宰检测技术中心</t>
  </si>
  <si>
    <t>改造</t>
  </si>
  <si>
    <t>改造畜禽屠宰加工设备鉴定实验室2000平方米，建设配套冷库；购置畜禽屠宰加工鉴定用仪器设备。</t>
  </si>
  <si>
    <t>中国动物疫病预防控制中心</t>
  </si>
  <si>
    <t>陈伟生   主任</t>
  </si>
  <si>
    <t>畜牧兽医局</t>
  </si>
  <si>
    <t>张立志      副处长</t>
  </si>
  <si>
    <t>1.可研未上报</t>
  </si>
  <si>
    <t>九、中国农业电影电视中心（1项）</t>
  </si>
  <si>
    <t>中国农业电影电视中心4K超高清电视工艺系统建设项目</t>
  </si>
  <si>
    <t>第一阶段，4K超高清电视启动期。先开通第一个4K超高清演播室即300平米5讯道4K超高清虚拟&amp;增强现实演播室改造建设，实现该演播室4K/高清同播，同时开始建设其他较为简单的4K工艺系统，以锻炼4K超高清制作的队伍、积累经验和节目。第二阶段，4K超高清电视大规模建设期。将农业影视中心主要演播室、主要采访设备、部分转播车、编辑系统等制作系统全面实现4K超高清化，全中心的所有工作人员同时可以熟悉4K超高清电视技术、实际操作4K超高清设备。第三阶段，4K超高清电视农业农村频道开通期。继续建设完成其余4K工艺系统。</t>
  </si>
  <si>
    <t>土建工程、仪器设备购置</t>
  </si>
  <si>
    <t>2020年</t>
  </si>
  <si>
    <t>2022年</t>
  </si>
  <si>
    <t>中国农业电影电视中心</t>
  </si>
  <si>
    <t>赵泽琨
党委书记、主任</t>
  </si>
  <si>
    <t>基建后勤处</t>
  </si>
  <si>
    <t>郭志坤
处长</t>
  </si>
  <si>
    <t>可研未申报</t>
  </si>
  <si>
    <t>十一、动物卫生与流行病学中心（2项）</t>
  </si>
  <si>
    <t>部直属单位基础能力建设（2项）</t>
  </si>
  <si>
    <t>国家外来动物疫病中心项目</t>
  </si>
  <si>
    <r>
      <rPr>
        <sz val="9"/>
        <rFont val="宋体"/>
        <family val="3"/>
        <charset val="134"/>
      </rPr>
      <t>中心实验楼、动物实验楼、外来病风险分析与应急演练中心</t>
    </r>
    <r>
      <rPr>
        <sz val="9"/>
        <rFont val="Times New Roman"/>
        <family val="1"/>
      </rPr>
      <t>51171</t>
    </r>
    <r>
      <rPr>
        <sz val="9"/>
        <rFont val="宋体"/>
        <family val="3"/>
        <charset val="134"/>
      </rPr>
      <t>平方米</t>
    </r>
  </si>
  <si>
    <r>
      <rPr>
        <sz val="9"/>
        <rFont val="Times New Roman"/>
        <family val="1"/>
      </rPr>
      <t>2020</t>
    </r>
    <r>
      <rPr>
        <sz val="9"/>
        <rFont val="宋体"/>
        <family val="3"/>
        <charset val="134"/>
      </rPr>
      <t>年</t>
    </r>
  </si>
  <si>
    <r>
      <rPr>
        <sz val="9"/>
        <rFont val="Times New Roman"/>
        <family val="1"/>
      </rPr>
      <t>2023</t>
    </r>
    <r>
      <rPr>
        <sz val="9"/>
        <rFont val="宋体"/>
        <family val="3"/>
        <charset val="134"/>
      </rPr>
      <t>年</t>
    </r>
  </si>
  <si>
    <t>中国动物卫生与流行病学中心</t>
  </si>
  <si>
    <t>马洪超</t>
  </si>
  <si>
    <r>
      <rPr>
        <sz val="9"/>
        <rFont val="宋体"/>
        <family val="3"/>
        <charset val="134"/>
      </rPr>
      <t>严斌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副处长</t>
    </r>
  </si>
  <si>
    <t>国家农业数据中心异地备份中心建设项目</t>
  </si>
  <si>
    <r>
      <rPr>
        <sz val="9"/>
        <rFont val="宋体"/>
        <family val="3"/>
        <charset val="134"/>
      </rPr>
      <t>建设国家农业数据中心异地灾备中心600平方米，为国家农业数据中心提供异地数据级灾备和应用级灾备</t>
    </r>
  </si>
  <si>
    <r>
      <rPr>
        <sz val="9"/>
        <rFont val="Times New Roman"/>
        <family val="1"/>
      </rPr>
      <t>2021</t>
    </r>
    <r>
      <rPr>
        <sz val="9"/>
        <rFont val="宋体"/>
        <family val="3"/>
        <charset val="134"/>
      </rPr>
      <t>年</t>
    </r>
  </si>
  <si>
    <r>
      <rPr>
        <sz val="9"/>
        <rFont val="Times New Roman"/>
        <family val="1"/>
      </rPr>
      <t>2.</t>
    </r>
    <r>
      <rPr>
        <sz val="9"/>
        <rFont val="宋体"/>
        <family val="3"/>
        <charset val="134"/>
      </rPr>
      <t>可研未申报</t>
    </r>
  </si>
  <si>
    <t>已开标</t>
  </si>
  <si>
    <t>已开工</t>
  </si>
  <si>
    <t>地基基础已完工</t>
  </si>
  <si>
    <t>主体结构已完工</t>
  </si>
  <si>
    <t>二次结构及装修已开始</t>
  </si>
  <si>
    <t>工程已完工</t>
  </si>
  <si>
    <t>完成工程竣工验收</t>
  </si>
  <si>
    <t>完成结算</t>
  </si>
  <si>
    <t>投入使用</t>
  </si>
  <si>
    <t>完成项目验收</t>
  </si>
  <si>
    <t>建设地点</t>
    <phoneticPr fontId="9" type="noConversion"/>
  </si>
  <si>
    <t>拟批复立项建设项目公示名单</t>
    <phoneticPr fontId="9" type="noConversion"/>
  </si>
  <si>
    <t>中国农业科学院农田灌溉研究</t>
    <phoneticPr fontId="9" type="noConversion"/>
  </si>
  <si>
    <t>国家植物保护廊坊观测实验站建设项目</t>
    <phoneticPr fontId="1" type="noConversion"/>
  </si>
  <si>
    <t>国家土壤质量西湖观测实验站建设项目</t>
    <phoneticPr fontId="1" type="noConversion"/>
  </si>
  <si>
    <t>中国农业科学院茶叶研究所</t>
    <phoneticPr fontId="9" type="noConversion"/>
  </si>
  <si>
    <t>新建温室，改造恒温恒湿土壤样品保存库；购置相关仪器设备10台（套）</t>
    <phoneticPr fontId="9" type="noConversion"/>
  </si>
  <si>
    <t>国家农业微生物双流观测实验站建设项目</t>
    <phoneticPr fontId="9" type="noConversion"/>
  </si>
  <si>
    <t>国家农业微生物鄂尔多斯观测站建设项目</t>
    <phoneticPr fontId="9" type="noConversion"/>
  </si>
  <si>
    <t>中国农业科学院草原研究所</t>
    <phoneticPr fontId="9" type="noConversion"/>
  </si>
  <si>
    <t>中国热带农业科学院环境与植物保护研究所</t>
    <phoneticPr fontId="9" type="noConversion"/>
  </si>
  <si>
    <t>国家渔业资源环境滨湖观测实验站建设项目</t>
    <phoneticPr fontId="9" type="noConversion"/>
  </si>
  <si>
    <t>中国水产科学研究院淡水渔业研究中心</t>
    <phoneticPr fontId="9" type="noConversion"/>
  </si>
  <si>
    <t>中国水产科学研究院黄海水产研究</t>
    <phoneticPr fontId="9" type="noConversion"/>
  </si>
  <si>
    <t>购置相关科研仪器设备47台（套）</t>
    <phoneticPr fontId="9" type="noConversion"/>
  </si>
  <si>
    <t>改造实验室，装配定制样品保藏库；购置相关仪器设备31台（套）</t>
    <phoneticPr fontId="1" type="noConversion"/>
  </si>
  <si>
    <t>国家渔业资源环境杨浦观测实验站建设项目</t>
    <phoneticPr fontId="1" type="noConversion"/>
  </si>
  <si>
    <t>中国水产科学研究院南海水产研究所</t>
    <phoneticPr fontId="9" type="noConversion"/>
  </si>
  <si>
    <t>中国水产科学研究院东海水产研究所</t>
    <phoneticPr fontId="9" type="noConversion"/>
  </si>
  <si>
    <t>购置相关仪器设备34台（套）</t>
    <phoneticPr fontId="9" type="noConversion"/>
  </si>
  <si>
    <t>南京农业大学</t>
    <phoneticPr fontId="9" type="noConversion"/>
  </si>
  <si>
    <t>中国热带农业科学院橡胶研究</t>
    <phoneticPr fontId="9" type="noConversion"/>
  </si>
  <si>
    <t xml:space="preserve">新建管护用房、过路排水涵、浆砌片石挡土墙等，改造胶园道路、排水沟等
</t>
    <phoneticPr fontId="9" type="noConversion"/>
  </si>
  <si>
    <t>附件</t>
    <phoneticPr fontId="9" type="noConversion"/>
  </si>
  <si>
    <t>新建低温样品库及相关配套设施，建设田间道路、渠道等田间工程，改建道路、围墙等场区工程；购置相关仪器设备及农业机具46台（套）</t>
    <phoneticPr fontId="9" type="noConversion"/>
  </si>
  <si>
    <t>新建连栋温室、网室，建设隔离围栏、田防虫网、节水灌溉系统等田间工程，改造样本低温保存库；购置仪器设备和农机具34台（套）</t>
    <phoneticPr fontId="9" type="noConversion"/>
  </si>
  <si>
    <t>新建钢架保温大棚、蓄水池塘及相关配套工程，建设灌溉设施、场地硬化等田间工程；购置相关仪器设备32台/套/批</t>
    <phoneticPr fontId="9" type="noConversion"/>
  </si>
  <si>
    <t>新建自然植被恢复观测区、农田水碳通量观测区等工程及相关配套工程；购置相关仪器设备13 台（套）</t>
    <phoneticPr fontId="1" type="noConversion"/>
  </si>
  <si>
    <t>新建智能温室，改造连栋大棚、泵房；建设排水沟、水肥一体化等田间工程；购置相关仪器设备41台（套）</t>
    <phoneticPr fontId="9" type="noConversion"/>
  </si>
  <si>
    <t>序号</t>
    <phoneticPr fontId="9" type="noConversion"/>
  </si>
  <si>
    <t>建设单位</t>
    <phoneticPr fontId="9" type="noConversion"/>
  </si>
  <si>
    <t>国家植物保护甘谷观测实验站建设项目</t>
    <phoneticPr fontId="1" type="noConversion"/>
  </si>
  <si>
    <t>中国农业科学院植物保护研究所</t>
    <phoneticPr fontId="9" type="noConversion"/>
  </si>
  <si>
    <t>国家植物保护桂林观测实验站建设项目</t>
    <phoneticPr fontId="1" type="noConversion"/>
  </si>
  <si>
    <t>广西壮族自治区桂林市</t>
    <phoneticPr fontId="1" type="noConversion"/>
  </si>
  <si>
    <t>中国农业科学院沼气科学研究所</t>
    <phoneticPr fontId="9" type="noConversion"/>
  </si>
  <si>
    <t>购置相关仪器设备46台（套）</t>
    <phoneticPr fontId="1" type="noConversion"/>
  </si>
  <si>
    <t>改造实验室，建设水电、田间观测样点基础设施、围栏等场区工程；购置相关仪器设备27台（套）</t>
    <phoneticPr fontId="1" type="noConversion"/>
  </si>
  <si>
    <t>购置相关仪器设备70台（套）</t>
    <phoneticPr fontId="9" type="noConversion"/>
  </si>
  <si>
    <t>国家渔业资源环境大鹏观测实验站建设项目</t>
    <phoneticPr fontId="9" type="noConversion"/>
  </si>
  <si>
    <t>国家土壤质量湛江观测实验站建设项目</t>
    <phoneticPr fontId="9" type="noConversion"/>
  </si>
  <si>
    <t>中国热带农业科学院南亚热带作物研究所</t>
    <phoneticPr fontId="9" type="noConversion"/>
  </si>
  <si>
    <t>国家农业环境儋州观测实验站建设项目</t>
    <phoneticPr fontId="9" type="noConversion"/>
  </si>
  <si>
    <t>中国热带农业科学院</t>
    <phoneticPr fontId="9" type="noConversion"/>
  </si>
  <si>
    <t>河南省
商丘市</t>
    <phoneticPr fontId="1" type="noConversion"/>
  </si>
  <si>
    <t>甘肃省
天水市</t>
    <phoneticPr fontId="1" type="noConversion"/>
  </si>
  <si>
    <t>河北省
廊坊市</t>
    <phoneticPr fontId="1" type="noConversion"/>
  </si>
  <si>
    <t>浙江省
嵊州市</t>
    <phoneticPr fontId="1" type="noConversion"/>
  </si>
  <si>
    <t>四川省
成都市</t>
    <phoneticPr fontId="1" type="noConversion"/>
  </si>
  <si>
    <t>江苏省
无锡市</t>
    <phoneticPr fontId="9" type="noConversion"/>
  </si>
  <si>
    <t>内蒙古
鄂尔多斯</t>
    <phoneticPr fontId="1" type="noConversion"/>
  </si>
  <si>
    <t>山东省
青岛市</t>
    <phoneticPr fontId="9" type="noConversion"/>
  </si>
  <si>
    <t>广东省
深圳市</t>
    <phoneticPr fontId="1" type="noConversion"/>
  </si>
  <si>
    <t>上海市
杨浦区</t>
    <phoneticPr fontId="1" type="noConversion"/>
  </si>
  <si>
    <t>广东省
湛江市</t>
    <phoneticPr fontId="9" type="noConversion"/>
  </si>
  <si>
    <t>海南省
儋州市</t>
    <phoneticPr fontId="1" type="noConversion"/>
  </si>
  <si>
    <t>海南省
儋州市</t>
    <phoneticPr fontId="9" type="noConversion"/>
  </si>
  <si>
    <t>江苏省
南京市</t>
    <phoneticPr fontId="9" type="noConversion"/>
  </si>
  <si>
    <t>国家农业环境商丘观测实验站建设项目</t>
    <phoneticPr fontId="1" type="noConversion"/>
  </si>
  <si>
    <t>新建联栋温室、水分试验场、田间暗管排水试验场，购置相关仪器设备及农机具45台（套）</t>
    <phoneticPr fontId="1" type="noConversion"/>
  </si>
  <si>
    <t>新建田间温棚、山地葡萄大棚、试验田隔离网，建设河堤浆砌石护坡、水田恢复整治等田间工程，改造冷库；购置相关仪器设备63台（套）</t>
    <phoneticPr fontId="9" type="noConversion"/>
  </si>
  <si>
    <t>国家渔业资源环境青岛观测实验站建设项目</t>
    <phoneticPr fontId="9" type="noConversion"/>
  </si>
  <si>
    <t>中国农业科学院作物科学研究所</t>
    <phoneticPr fontId="9" type="noConversion"/>
  </si>
  <si>
    <t>北京市
昌平区</t>
    <phoneticPr fontId="9" type="noConversion"/>
  </si>
  <si>
    <t>改造种质检验综合楼、检疫温室、田间设施等，建设水暖电等配套设施及场区工程；购置仪器设备共计52 台（套）</t>
    <phoneticPr fontId="9" type="noConversion"/>
  </si>
  <si>
    <t>华中农业大学种猪性能测定站建设项目</t>
    <phoneticPr fontId="9" type="noConversion"/>
  </si>
  <si>
    <t>华中农业大学</t>
    <phoneticPr fontId="9" type="noConversion"/>
  </si>
  <si>
    <t>湖北省
武汉市</t>
    <phoneticPr fontId="9" type="noConversion"/>
  </si>
  <si>
    <t>改造各类猪舍，新建小型冷库，建设场区工程及供电配套设施；购置种猪性能测定检测设备29台（套）</t>
    <phoneticPr fontId="9" type="noConversion"/>
  </si>
  <si>
    <t>中国水产科学研究院东海水产研究所水生动物疫病专业实验室</t>
    <phoneticPr fontId="9" type="noConversion"/>
  </si>
  <si>
    <t>上海市杨浦区</t>
    <phoneticPr fontId="9" type="noConversion"/>
  </si>
  <si>
    <t>改造实验室，购置科研仪器设备19台（套）</t>
    <phoneticPr fontId="9" type="noConversion"/>
  </si>
  <si>
    <t>热带天敌资源繁育试验基地建设项目</t>
    <phoneticPr fontId="9" type="noConversion"/>
  </si>
  <si>
    <t>中国热带农业科学院环境与植物保护研究所</t>
    <phoneticPr fontId="9" type="noConversion"/>
  </si>
  <si>
    <t>海南省儋州市</t>
    <phoneticPr fontId="9" type="noConversion"/>
  </si>
  <si>
    <t>新建繁育中心、围墙等场区工程及道路、水电等配套设施；购置仪器设备27台（套）</t>
    <phoneticPr fontId="9" type="noConversion"/>
  </si>
  <si>
    <t>国家数字种植业创新中心建设试点项目</t>
    <phoneticPr fontId="9" type="noConversion"/>
  </si>
  <si>
    <t>中国农业科学院农业信息研究所</t>
    <phoneticPr fontId="9" type="noConversion"/>
  </si>
  <si>
    <t>北京市海淀区</t>
    <phoneticPr fontId="9" type="noConversion"/>
  </si>
  <si>
    <t>购置硬件设备76台（套）、软件系统5套</t>
    <phoneticPr fontId="9" type="noConversion"/>
  </si>
  <si>
    <t>国家数字农业奶牛专业分中心建设试点项目</t>
    <phoneticPr fontId="9" type="noConversion"/>
  </si>
  <si>
    <t>中国农业科学院北京畜牧兽医研究所</t>
    <phoneticPr fontId="9" type="noConversion"/>
  </si>
  <si>
    <t>购置仪器设备及软件20台（套）</t>
    <phoneticPr fontId="9" type="noConversion"/>
  </si>
  <si>
    <t>国家数字渔业淡水养殖创新分中心建设项目</t>
    <phoneticPr fontId="9" type="noConversion"/>
  </si>
  <si>
    <t>江苏省无锡市</t>
    <phoneticPr fontId="9" type="noConversion"/>
  </si>
  <si>
    <t>购置研仪器设备61台（套），配套公共网络建设</t>
    <phoneticPr fontId="9" type="noConversion"/>
  </si>
  <si>
    <t>国家数字渔业远洋捕捞创新分中心建设项目</t>
    <phoneticPr fontId="9" type="noConversion"/>
  </si>
  <si>
    <t>改建国家数字渔业远洋捕捞创新分中心，购置仪器设备14台（套），仪器设备及信息服务系统平台集成定制4台（套），卫星遥感接收系统升级改建3台（套）</t>
    <phoneticPr fontId="9" type="noConversion"/>
  </si>
  <si>
    <t>水稻全产业链大数据建设试点项目</t>
    <phoneticPr fontId="9" type="noConversion"/>
  </si>
  <si>
    <t>中国农业科学院中国水稻研究所</t>
    <phoneticPr fontId="9" type="noConversion"/>
  </si>
  <si>
    <t>浙江省杭州市</t>
    <phoneticPr fontId="9" type="noConversion"/>
  </si>
  <si>
    <t>购置仪器设备31台（套）</t>
    <phoneticPr fontId="9" type="noConversion"/>
  </si>
  <si>
    <t>新建网室及相关配套工程，修缮科研用房，建设田间工程及配套设施；购置相关仪器设备19台（套）</t>
    <phoneticPr fontId="9" type="noConversion"/>
  </si>
  <si>
    <t>国家橡胶种质资源圃改扩建项目</t>
    <phoneticPr fontId="9" type="noConversion"/>
  </si>
  <si>
    <t>国家果梅杨梅种质资源圃改扩建项目</t>
    <phoneticPr fontId="9" type="noConversion"/>
  </si>
  <si>
    <t>国家农作物国外引种隔离检疫基地改扩建项目</t>
    <phoneticPr fontId="9" type="noConversion"/>
  </si>
  <si>
    <t>中国热带农业科学院国家天然橡胶基地建设项目（第二期）</t>
    <phoneticPr fontId="9" type="noConversion"/>
  </si>
  <si>
    <t>国家农业环境大理观测实验站建设项目</t>
    <phoneticPr fontId="9" type="noConversion"/>
  </si>
  <si>
    <t>农业农村部环境保护科研检测所</t>
    <phoneticPr fontId="9" type="noConversion"/>
  </si>
  <si>
    <t>建设田间工程，购置相关仪器设备40台（套）</t>
    <phoneticPr fontId="9" type="noConversion"/>
  </si>
  <si>
    <t>云南省
大理市</t>
    <phoneticPr fontId="9" type="noConversion"/>
  </si>
  <si>
    <t>国家作物种质南京观测实验站建设项目</t>
    <phoneticPr fontId="9" type="noConversion"/>
  </si>
  <si>
    <t>江苏省
南京市</t>
    <phoneticPr fontId="1" type="noConversion"/>
  </si>
  <si>
    <t>改造实验楼，新建温室等场区工程及相关配套工程；购置相关仪器设备33 台（套）</t>
    <phoneticPr fontId="1" type="noConversion"/>
  </si>
  <si>
    <t>中国水产科学研究院淡水渔业研究中心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</si>
</sst>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_ [$€-2]* #,##0.00_ ;_ [$€-2]* \-#,##0.00_ ;_ [$€-2]* &quot;-&quot;??_ "/>
    <numFmt numFmtId="177" formatCode="0_);[Red]\(0\)"/>
    <numFmt numFmtId="178" formatCode="0.00_);[Red]\(0.00\)"/>
  </numFmts>
  <fonts count="18">
    <font>
      <sz val="12"/>
      <name val="宋体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176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176" fontId="6" fillId="0" borderId="0">
      <alignment vertical="center"/>
    </xf>
    <xf numFmtId="176" fontId="8" fillId="0" borderId="0">
      <alignment vertical="center"/>
    </xf>
    <xf numFmtId="176" fontId="8" fillId="0" borderId="0"/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6" fillId="0" borderId="0">
      <alignment vertical="center"/>
    </xf>
    <xf numFmtId="176" fontId="5" fillId="0" borderId="0" applyNumberFormat="0" applyFill="0" applyBorder="0" applyAlignment="0" applyProtection="0">
      <alignment vertical="center"/>
    </xf>
  </cellStyleXfs>
  <cellXfs count="108">
    <xf numFmtId="176" fontId="0" fillId="0" borderId="0" xfId="0">
      <alignment vertical="center"/>
    </xf>
    <xf numFmtId="176" fontId="1" fillId="2" borderId="0" xfId="0" applyFont="1" applyFill="1" applyBorder="1">
      <alignment vertical="center"/>
    </xf>
    <xf numFmtId="178" fontId="2" fillId="2" borderId="0" xfId="0" applyNumberFormat="1" applyFont="1" applyFill="1" applyAlignment="1">
      <alignment vertical="center" wrapText="1"/>
    </xf>
    <xf numFmtId="176" fontId="2" fillId="2" borderId="0" xfId="0" applyFont="1" applyFill="1">
      <alignment vertical="center"/>
    </xf>
    <xf numFmtId="176" fontId="3" fillId="2" borderId="0" xfId="0" applyFont="1" applyFill="1">
      <alignment vertical="center"/>
    </xf>
    <xf numFmtId="176" fontId="1" fillId="2" borderId="0" xfId="0" applyFont="1" applyFill="1">
      <alignment vertical="center"/>
    </xf>
    <xf numFmtId="176" fontId="4" fillId="0" borderId="0" xfId="0" applyFont="1" applyFill="1">
      <alignment vertical="center"/>
    </xf>
    <xf numFmtId="176" fontId="2" fillId="0" borderId="0" xfId="0" applyFont="1" applyFill="1">
      <alignment vertical="center"/>
    </xf>
    <xf numFmtId="176" fontId="0" fillId="0" borderId="0" xfId="0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16" applyNumberFormat="1" applyFont="1" applyFill="1" applyBorder="1" applyAlignment="1">
      <alignment horizontal="center" vertical="center" wrapText="1"/>
    </xf>
    <xf numFmtId="177" fontId="1" fillId="2" borderId="1" xfId="15" applyNumberFormat="1" applyFont="1" applyFill="1" applyBorder="1" applyAlignment="1">
      <alignment horizontal="center" vertical="center" wrapText="1"/>
    </xf>
    <xf numFmtId="177" fontId="2" fillId="2" borderId="1" xfId="16" applyNumberFormat="1" applyFont="1" applyFill="1" applyBorder="1" applyAlignment="1">
      <alignment horizontal="center" vertical="center" wrapText="1"/>
    </xf>
    <xf numFmtId="177" fontId="2" fillId="2" borderId="1" xfId="15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1" xfId="16" applyNumberFormat="1" applyFont="1" applyFill="1" applyBorder="1" applyAlignment="1">
      <alignment horizontal="center" vertical="center" wrapText="1"/>
    </xf>
    <xf numFmtId="177" fontId="3" fillId="2" borderId="1" xfId="15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15" applyNumberFormat="1" applyFont="1" applyFill="1" applyBorder="1" applyAlignment="1">
      <alignment horizontal="center" vertical="center" wrapText="1"/>
    </xf>
    <xf numFmtId="177" fontId="2" fillId="0" borderId="1" xfId="16" applyNumberFormat="1" applyFont="1" applyFill="1" applyBorder="1" applyAlignment="1">
      <alignment horizontal="center" vertical="center" wrapText="1"/>
    </xf>
    <xf numFmtId="177" fontId="2" fillId="0" borderId="1" xfId="15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76" fontId="0" fillId="2" borderId="0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Font="1" applyFill="1" applyAlignment="1">
      <alignment vertical="center"/>
    </xf>
    <xf numFmtId="176" fontId="1" fillId="0" borderId="1" xfId="0" applyFont="1" applyFill="1" applyBorder="1" applyAlignment="1">
      <alignment horizontal="left" vertical="center" wrapText="1"/>
    </xf>
    <xf numFmtId="176" fontId="1" fillId="0" borderId="1" xfId="0" applyFont="1" applyFill="1" applyBorder="1" applyAlignment="1">
      <alignment horizontal="center" vertical="center" wrapText="1"/>
    </xf>
    <xf numFmtId="176" fontId="8" fillId="0" borderId="0" xfId="0" applyFont="1" applyFill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0" xfId="16" applyNumberFormat="1" applyFont="1" applyFill="1" applyBorder="1" applyAlignment="1">
      <alignment horizontal="center" vertical="center" wrapText="1"/>
    </xf>
    <xf numFmtId="178" fontId="11" fillId="0" borderId="0" xfId="16" applyNumberFormat="1" applyFont="1" applyFill="1" applyBorder="1" applyAlignment="1">
      <alignment vertical="center" wrapText="1"/>
    </xf>
    <xf numFmtId="177" fontId="12" fillId="0" borderId="1" xfId="16" applyNumberFormat="1" applyFont="1" applyFill="1" applyBorder="1" applyAlignment="1">
      <alignment horizontal="center" vertical="center" wrapText="1"/>
    </xf>
    <xf numFmtId="178" fontId="12" fillId="0" borderId="1" xfId="16" applyNumberFormat="1" applyFont="1" applyFill="1" applyBorder="1" applyAlignment="1">
      <alignment horizontal="center" vertical="center" wrapText="1"/>
    </xf>
    <xf numFmtId="178" fontId="11" fillId="0" borderId="0" xfId="16" applyNumberFormat="1" applyFont="1" applyFill="1" applyBorder="1" applyAlignment="1">
      <alignment horizontal="center" vertical="center" wrapText="1"/>
    </xf>
    <xf numFmtId="177" fontId="13" fillId="0" borderId="0" xfId="16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8" fontId="16" fillId="0" borderId="1" xfId="16" applyNumberFormat="1" applyFont="1" applyFill="1" applyBorder="1" applyAlignment="1">
      <alignment horizontal="left" vertical="center" wrapText="1"/>
    </xf>
    <xf numFmtId="178" fontId="17" fillId="0" borderId="1" xfId="16" applyNumberFormat="1" applyFont="1" applyFill="1" applyBorder="1" applyAlignment="1">
      <alignment horizontal="left" vertical="center" wrapText="1"/>
    </xf>
    <xf numFmtId="178" fontId="15" fillId="0" borderId="1" xfId="0" applyNumberFormat="1" applyFont="1" applyFill="1" applyBorder="1" applyAlignment="1">
      <alignment horizontal="left" vertical="center" wrapText="1"/>
    </xf>
    <xf numFmtId="178" fontId="15" fillId="0" borderId="1" xfId="16" applyNumberFormat="1" applyFont="1" applyFill="1" applyBorder="1" applyAlignment="1">
      <alignment horizontal="left" vertical="center" wrapText="1"/>
    </xf>
    <xf numFmtId="177" fontId="15" fillId="0" borderId="1" xfId="16" applyNumberFormat="1" applyFont="1" applyFill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left" vertical="center" wrapText="1"/>
    </xf>
    <xf numFmtId="178" fontId="16" fillId="0" borderId="3" xfId="0" applyNumberFormat="1" applyFont="1" applyFill="1" applyBorder="1" applyAlignment="1">
      <alignment horizontal="left" vertical="center" wrapText="1"/>
    </xf>
    <xf numFmtId="178" fontId="16" fillId="0" borderId="4" xfId="0" applyNumberFormat="1" applyFont="1" applyFill="1" applyBorder="1" applyAlignment="1">
      <alignment horizontal="left" vertical="center" wrapText="1"/>
    </xf>
    <xf numFmtId="177" fontId="15" fillId="0" borderId="1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178" fontId="16" fillId="0" borderId="2" xfId="16" applyNumberFormat="1" applyFont="1" applyFill="1" applyBorder="1" applyAlignment="1">
      <alignment horizontal="left" vertical="center" wrapText="1"/>
    </xf>
    <xf numFmtId="178" fontId="16" fillId="0" borderId="3" xfId="16" applyNumberFormat="1" applyFont="1" applyFill="1" applyBorder="1" applyAlignment="1">
      <alignment horizontal="left" vertical="center" wrapText="1"/>
    </xf>
    <xf numFmtId="178" fontId="16" fillId="0" borderId="4" xfId="16" applyNumberFormat="1" applyFont="1" applyFill="1" applyBorder="1" applyAlignment="1">
      <alignment horizontal="left" vertical="center" wrapText="1"/>
    </xf>
    <xf numFmtId="177" fontId="16" fillId="0" borderId="1" xfId="16" applyNumberFormat="1" applyFont="1" applyFill="1" applyBorder="1" applyAlignment="1">
      <alignment horizontal="center" vertical="center" wrapText="1"/>
    </xf>
    <xf numFmtId="178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178" fontId="15" fillId="0" borderId="1" xfId="16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  <xf numFmtId="177" fontId="14" fillId="0" borderId="0" xfId="16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left" vertical="center" wrapText="1"/>
    </xf>
    <xf numFmtId="178" fontId="3" fillId="2" borderId="1" xfId="16" applyNumberFormat="1" applyFont="1" applyFill="1" applyBorder="1" applyAlignment="1">
      <alignment horizontal="left" vertical="center" wrapText="1"/>
    </xf>
    <xf numFmtId="178" fontId="3" fillId="2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8" fontId="1" fillId="2" borderId="1" xfId="16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8" fontId="3" fillId="2" borderId="1" xfId="16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1" fillId="0" borderId="1" xfId="16" applyNumberFormat="1" applyFont="1" applyFill="1" applyBorder="1" applyAlignment="1">
      <alignment horizontal="center" vertical="center" wrapText="1"/>
    </xf>
    <xf numFmtId="178" fontId="2" fillId="0" borderId="1" xfId="16" applyNumberFormat="1" applyFont="1" applyFill="1" applyBorder="1" applyAlignment="1">
      <alignment horizontal="center" vertical="center" wrapText="1"/>
    </xf>
    <xf numFmtId="178" fontId="1" fillId="2" borderId="1" xfId="16" applyNumberFormat="1" applyFont="1" applyFill="1" applyBorder="1" applyAlignment="1">
      <alignment horizontal="left" vertical="center" wrapText="1"/>
    </xf>
    <xf numFmtId="178" fontId="1" fillId="2" borderId="1" xfId="16" applyNumberFormat="1" applyFont="1" applyFill="1" applyBorder="1" applyAlignment="1">
      <alignment horizontal="justify" vertical="center" wrapText="1"/>
    </xf>
    <xf numFmtId="178" fontId="2" fillId="2" borderId="1" xfId="16" applyNumberFormat="1" applyFont="1" applyFill="1" applyBorder="1" applyAlignment="1">
      <alignment horizontal="left" vertical="center" wrapText="1"/>
    </xf>
    <xf numFmtId="178" fontId="4" fillId="0" borderId="1" xfId="16" applyNumberFormat="1" applyFont="1" applyFill="1" applyBorder="1" applyAlignment="1">
      <alignment horizontal="center" vertical="center" wrapText="1"/>
    </xf>
    <xf numFmtId="177" fontId="1" fillId="2" borderId="1" xfId="16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left" vertical="center" wrapText="1"/>
    </xf>
    <xf numFmtId="177" fontId="3" fillId="2" borderId="1" xfId="16" applyNumberFormat="1" applyFont="1" applyFill="1" applyBorder="1" applyAlignment="1">
      <alignment vertical="center" wrapText="1"/>
    </xf>
    <xf numFmtId="177" fontId="1" fillId="0" borderId="1" xfId="16" applyNumberFormat="1" applyFont="1" applyFill="1" applyBorder="1" applyAlignment="1">
      <alignment horizontal="center" vertical="center" wrapText="1"/>
    </xf>
    <xf numFmtId="177" fontId="1" fillId="2" borderId="1" xfId="3" applyNumberFormat="1" applyFont="1" applyFill="1" applyBorder="1" applyAlignment="1">
      <alignment horizontal="center" vertical="center" wrapText="1"/>
    </xf>
    <xf numFmtId="177" fontId="2" fillId="2" borderId="1" xfId="16" applyNumberFormat="1" applyFont="1" applyFill="1" applyBorder="1" applyAlignment="1">
      <alignment horizontal="center" vertical="center" wrapText="1"/>
    </xf>
    <xf numFmtId="177" fontId="2" fillId="2" borderId="1" xfId="3" applyNumberFormat="1" applyFont="1" applyFill="1" applyBorder="1" applyAlignment="1">
      <alignment horizontal="center" vertical="center" wrapText="1"/>
    </xf>
    <xf numFmtId="177" fontId="3" fillId="2" borderId="1" xfId="16" applyNumberFormat="1" applyFont="1" applyFill="1" applyBorder="1" applyAlignment="1">
      <alignment horizontal="center" vertical="center" wrapText="1"/>
    </xf>
    <xf numFmtId="177" fontId="4" fillId="0" borderId="1" xfId="16" applyNumberFormat="1" applyFont="1" applyFill="1" applyBorder="1" applyAlignment="1">
      <alignment horizontal="center" vertical="center" wrapText="1"/>
    </xf>
    <xf numFmtId="177" fontId="2" fillId="0" borderId="1" xfId="16" applyNumberFormat="1" applyFont="1" applyFill="1" applyBorder="1" applyAlignment="1">
      <alignment horizontal="center" vertical="center" wrapText="1"/>
    </xf>
    <xf numFmtId="177" fontId="1" fillId="2" borderId="1" xfId="6" applyNumberFormat="1" applyFont="1" applyFill="1" applyBorder="1" applyAlignment="1">
      <alignment horizontal="center" vertical="center" wrapText="1"/>
    </xf>
    <xf numFmtId="177" fontId="3" fillId="2" borderId="1" xfId="3" applyNumberFormat="1" applyFont="1" applyFill="1" applyBorder="1" applyAlignment="1">
      <alignment horizontal="center" vertical="center" wrapText="1"/>
    </xf>
    <xf numFmtId="177" fontId="4" fillId="0" borderId="1" xfId="6" applyNumberFormat="1" applyFont="1" applyFill="1" applyBorder="1" applyAlignment="1">
      <alignment horizontal="center" vertical="center" wrapText="1"/>
    </xf>
    <xf numFmtId="177" fontId="2" fillId="0" borderId="1" xfId="6" applyNumberFormat="1" applyFont="1" applyFill="1" applyBorder="1" applyAlignment="1">
      <alignment horizontal="center" vertical="center" wrapText="1"/>
    </xf>
    <xf numFmtId="178" fontId="2" fillId="2" borderId="1" xfId="16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left" vertical="center" wrapText="1"/>
    </xf>
    <xf numFmtId="176" fontId="1" fillId="2" borderId="1" xfId="16" applyNumberFormat="1" applyFont="1" applyFill="1" applyBorder="1" applyAlignment="1">
      <alignment horizontal="center" vertical="center" wrapText="1"/>
    </xf>
    <xf numFmtId="176" fontId="1" fillId="2" borderId="1" xfId="16" applyNumberFormat="1" applyFont="1" applyFill="1" applyBorder="1" applyAlignment="1">
      <alignment horizontal="center" vertical="center"/>
    </xf>
    <xf numFmtId="176" fontId="0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</cellXfs>
  <cellStyles count="18">
    <cellStyle name="_ET_STYLE_NoName_00_" xfId="4"/>
    <cellStyle name="Euro" xfId="1"/>
    <cellStyle name="百分比 2" xfId="2"/>
    <cellStyle name="常规" xfId="0" builtinId="0"/>
    <cellStyle name="常规 2" xfId="10"/>
    <cellStyle name="常规 3" xfId="11"/>
    <cellStyle name="常规 3 2" xfId="8"/>
    <cellStyle name="常规 3 2 2" xfId="5"/>
    <cellStyle name="常规 3 3" xfId="9"/>
    <cellStyle name="常规 4" xfId="12"/>
    <cellStyle name="常规 5" xfId="13"/>
    <cellStyle name="常规 6" xfId="3"/>
    <cellStyle name="常规 6 2" xfId="6"/>
    <cellStyle name="常规 7" xfId="14"/>
    <cellStyle name="常规 8" xfId="7"/>
    <cellStyle name="常规_2006年中央预算内投资计划建议表" xfId="15"/>
    <cellStyle name="常规_Sheet1" xfId="16"/>
    <cellStyle name="样式 1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G113"/>
  <sheetViews>
    <sheetView tabSelected="1" view="pageBreakPreview" zoomScale="115" zoomScaleNormal="130" zoomScaleSheetLayoutView="115" workbookViewId="0">
      <pane xSplit="1" ySplit="4" topLeftCell="B92" activePane="bottomRight" state="frozen"/>
      <selection pane="topRight"/>
      <selection pane="bottomLeft"/>
      <selection pane="bottomRight" activeCell="C102" sqref="C102:C105"/>
    </sheetView>
  </sheetViews>
  <sheetFormatPr defaultColWidth="8.75" defaultRowHeight="14.25"/>
  <cols>
    <col min="1" max="1" width="5.25" style="25" customWidth="1"/>
    <col min="2" max="2" width="21" style="27" customWidth="1"/>
    <col min="3" max="3" width="17.5" style="28" customWidth="1"/>
    <col min="4" max="4" width="8.125" style="30" customWidth="1"/>
    <col min="5" max="5" width="42.75" style="27" customWidth="1"/>
    <col min="6" max="6" width="9" style="26" customWidth="1"/>
    <col min="7" max="7" width="46.375" style="29" customWidth="1"/>
    <col min="8" max="16" width="9" style="26" customWidth="1"/>
    <col min="17" max="16384" width="8.75" style="26"/>
  </cols>
  <sheetData>
    <row r="1" spans="1:5" ht="14.25" customHeight="1">
      <c r="A1" s="31"/>
      <c r="B1" s="32"/>
      <c r="C1" s="32"/>
      <c r="D1" s="35"/>
      <c r="E1" s="32"/>
    </row>
    <row r="2" spans="1:5" ht="14.25" customHeight="1">
      <c r="A2" s="31"/>
      <c r="B2" s="32"/>
      <c r="C2" s="32"/>
      <c r="D2" s="35"/>
      <c r="E2" s="32"/>
    </row>
    <row r="3" spans="1:5" ht="22.5" customHeight="1">
      <c r="A3" s="67" t="s">
        <v>211</v>
      </c>
      <c r="B3" s="67"/>
      <c r="C3" s="32"/>
      <c r="D3" s="35"/>
      <c r="E3" s="32"/>
    </row>
    <row r="4" spans="1:5" ht="30" customHeight="1">
      <c r="A4" s="36" t="s">
        <v>189</v>
      </c>
      <c r="B4" s="36"/>
      <c r="C4" s="36"/>
      <c r="D4" s="36"/>
      <c r="E4" s="36"/>
    </row>
    <row r="5" spans="1:5" ht="36.75" customHeight="1">
      <c r="A5" s="33" t="s">
        <v>217</v>
      </c>
      <c r="B5" s="34" t="s">
        <v>0</v>
      </c>
      <c r="C5" s="34" t="s">
        <v>218</v>
      </c>
      <c r="D5" s="33" t="s">
        <v>188</v>
      </c>
      <c r="E5" s="34" t="s">
        <v>1</v>
      </c>
    </row>
    <row r="6" spans="1:5" s="29" customFormat="1" ht="12" customHeight="1">
      <c r="A6" s="37">
        <v>1</v>
      </c>
      <c r="B6" s="46" t="s">
        <v>246</v>
      </c>
      <c r="C6" s="63" t="s">
        <v>190</v>
      </c>
      <c r="D6" s="37" t="s">
        <v>232</v>
      </c>
      <c r="E6" s="62" t="s">
        <v>247</v>
      </c>
    </row>
    <row r="7" spans="1:5" s="29" customFormat="1" ht="12" customHeight="1">
      <c r="A7" s="37"/>
      <c r="B7" s="46"/>
      <c r="C7" s="63"/>
      <c r="D7" s="37"/>
      <c r="E7" s="62"/>
    </row>
    <row r="8" spans="1:5" s="29" customFormat="1" ht="12" customHeight="1">
      <c r="A8" s="37"/>
      <c r="B8" s="46"/>
      <c r="C8" s="63"/>
      <c r="D8" s="37"/>
      <c r="E8" s="62"/>
    </row>
    <row r="9" spans="1:5" s="29" customFormat="1" ht="12" customHeight="1">
      <c r="A9" s="37"/>
      <c r="B9" s="46"/>
      <c r="C9" s="63"/>
      <c r="D9" s="37"/>
      <c r="E9" s="62"/>
    </row>
    <row r="10" spans="1:5" s="29" customFormat="1" ht="13.5" customHeight="1">
      <c r="A10" s="37">
        <v>2</v>
      </c>
      <c r="B10" s="46" t="s">
        <v>219</v>
      </c>
      <c r="C10" s="37" t="s">
        <v>220</v>
      </c>
      <c r="D10" s="37" t="s">
        <v>233</v>
      </c>
      <c r="E10" s="47" t="s">
        <v>212</v>
      </c>
    </row>
    <row r="11" spans="1:5" s="29" customFormat="1" ht="13.5" customHeight="1">
      <c r="A11" s="37"/>
      <c r="B11" s="46"/>
      <c r="C11" s="37"/>
      <c r="D11" s="37"/>
      <c r="E11" s="47"/>
    </row>
    <row r="12" spans="1:5" s="29" customFormat="1" ht="13.5" customHeight="1">
      <c r="A12" s="37"/>
      <c r="B12" s="46"/>
      <c r="C12" s="37"/>
      <c r="D12" s="37"/>
      <c r="E12" s="47"/>
    </row>
    <row r="13" spans="1:5" s="29" customFormat="1" ht="13.5" customHeight="1">
      <c r="A13" s="37"/>
      <c r="B13" s="46"/>
      <c r="C13" s="37"/>
      <c r="D13" s="37"/>
      <c r="E13" s="47"/>
    </row>
    <row r="14" spans="1:5" s="29" customFormat="1" ht="14.25" customHeight="1">
      <c r="A14" s="37">
        <v>3</v>
      </c>
      <c r="B14" s="46" t="s">
        <v>191</v>
      </c>
      <c r="C14" s="64" t="s">
        <v>220</v>
      </c>
      <c r="D14" s="37" t="s">
        <v>234</v>
      </c>
      <c r="E14" s="47" t="s">
        <v>213</v>
      </c>
    </row>
    <row r="15" spans="1:5" s="29" customFormat="1" ht="14.25" customHeight="1">
      <c r="A15" s="37"/>
      <c r="B15" s="46"/>
      <c r="C15" s="65"/>
      <c r="D15" s="37"/>
      <c r="E15" s="47"/>
    </row>
    <row r="16" spans="1:5" s="29" customFormat="1" ht="14.25" customHeight="1">
      <c r="A16" s="37"/>
      <c r="B16" s="46"/>
      <c r="C16" s="65"/>
      <c r="D16" s="37"/>
      <c r="E16" s="47"/>
    </row>
    <row r="17" spans="1:5" s="29" customFormat="1" ht="14.25" customHeight="1">
      <c r="A17" s="37"/>
      <c r="B17" s="46"/>
      <c r="C17" s="66"/>
      <c r="D17" s="37"/>
      <c r="E17" s="47"/>
    </row>
    <row r="18" spans="1:5" s="29" customFormat="1" ht="14.25" customHeight="1">
      <c r="A18" s="37">
        <v>4</v>
      </c>
      <c r="B18" s="46" t="s">
        <v>221</v>
      </c>
      <c r="C18" s="37" t="s">
        <v>220</v>
      </c>
      <c r="D18" s="48" t="s">
        <v>222</v>
      </c>
      <c r="E18" s="47" t="s">
        <v>248</v>
      </c>
    </row>
    <row r="19" spans="1:5" s="29" customFormat="1" ht="14.25" customHeight="1">
      <c r="A19" s="37"/>
      <c r="B19" s="46"/>
      <c r="C19" s="37"/>
      <c r="D19" s="48"/>
      <c r="E19" s="47"/>
    </row>
    <row r="20" spans="1:5" s="29" customFormat="1" ht="14.25" customHeight="1">
      <c r="A20" s="37"/>
      <c r="B20" s="46"/>
      <c r="C20" s="37"/>
      <c r="D20" s="48"/>
      <c r="E20" s="47"/>
    </row>
    <row r="21" spans="1:5" s="29" customFormat="1" ht="14.25" customHeight="1">
      <c r="A21" s="37"/>
      <c r="B21" s="46"/>
      <c r="C21" s="37"/>
      <c r="D21" s="48"/>
      <c r="E21" s="47"/>
    </row>
    <row r="22" spans="1:5" s="29" customFormat="1" ht="10.5" customHeight="1">
      <c r="A22" s="37">
        <v>5</v>
      </c>
      <c r="B22" s="46" t="s">
        <v>192</v>
      </c>
      <c r="C22" s="37" t="s">
        <v>193</v>
      </c>
      <c r="D22" s="37" t="s">
        <v>235</v>
      </c>
      <c r="E22" s="47" t="s">
        <v>194</v>
      </c>
    </row>
    <row r="23" spans="1:5" s="29" customFormat="1" ht="10.5" customHeight="1">
      <c r="A23" s="37"/>
      <c r="B23" s="46"/>
      <c r="C23" s="37"/>
      <c r="D23" s="37"/>
      <c r="E23" s="47"/>
    </row>
    <row r="24" spans="1:5" s="29" customFormat="1" ht="10.5" customHeight="1">
      <c r="A24" s="37"/>
      <c r="B24" s="46"/>
      <c r="C24" s="37"/>
      <c r="D24" s="37"/>
      <c r="E24" s="47"/>
    </row>
    <row r="25" spans="1:5" s="29" customFormat="1" ht="10.5" customHeight="1">
      <c r="A25" s="37"/>
      <c r="B25" s="46"/>
      <c r="C25" s="37"/>
      <c r="D25" s="37"/>
      <c r="E25" s="47"/>
    </row>
    <row r="26" spans="1:5" s="29" customFormat="1" ht="10.5" customHeight="1">
      <c r="A26" s="37">
        <v>6</v>
      </c>
      <c r="B26" s="46" t="s">
        <v>195</v>
      </c>
      <c r="C26" s="52" t="s">
        <v>223</v>
      </c>
      <c r="D26" s="37" t="s">
        <v>236</v>
      </c>
      <c r="E26" s="47" t="s">
        <v>224</v>
      </c>
    </row>
    <row r="27" spans="1:5" s="29" customFormat="1" ht="10.5" customHeight="1">
      <c r="A27" s="37"/>
      <c r="B27" s="46"/>
      <c r="C27" s="52"/>
      <c r="D27" s="37"/>
      <c r="E27" s="47"/>
    </row>
    <row r="28" spans="1:5" s="29" customFormat="1" ht="10.5" customHeight="1">
      <c r="A28" s="37"/>
      <c r="B28" s="46"/>
      <c r="C28" s="52"/>
      <c r="D28" s="37"/>
      <c r="E28" s="47"/>
    </row>
    <row r="29" spans="1:5" s="29" customFormat="1" ht="10.5" customHeight="1">
      <c r="A29" s="37"/>
      <c r="B29" s="46"/>
      <c r="C29" s="52"/>
      <c r="D29" s="37"/>
      <c r="E29" s="47"/>
    </row>
    <row r="30" spans="1:5" s="29" customFormat="1" ht="14.1" customHeight="1">
      <c r="A30" s="37">
        <v>7</v>
      </c>
      <c r="B30" s="46" t="s">
        <v>196</v>
      </c>
      <c r="C30" s="52" t="s">
        <v>197</v>
      </c>
      <c r="D30" s="37" t="s">
        <v>238</v>
      </c>
      <c r="E30" s="47" t="s">
        <v>225</v>
      </c>
    </row>
    <row r="31" spans="1:5" s="29" customFormat="1" ht="14.1" customHeight="1">
      <c r="A31" s="37"/>
      <c r="B31" s="46"/>
      <c r="C31" s="52"/>
      <c r="D31" s="37"/>
      <c r="E31" s="47"/>
    </row>
    <row r="32" spans="1:5" s="29" customFormat="1" ht="14.1" customHeight="1">
      <c r="A32" s="37"/>
      <c r="B32" s="46"/>
      <c r="C32" s="52"/>
      <c r="D32" s="37"/>
      <c r="E32" s="47"/>
    </row>
    <row r="33" spans="1:5" s="29" customFormat="1" ht="14.1" customHeight="1">
      <c r="A33" s="37"/>
      <c r="B33" s="46"/>
      <c r="C33" s="52"/>
      <c r="D33" s="37"/>
      <c r="E33" s="47"/>
    </row>
    <row r="34" spans="1:5" s="29" customFormat="1" ht="9.75" customHeight="1">
      <c r="A34" s="37">
        <v>8</v>
      </c>
      <c r="B34" s="49" t="s">
        <v>285</v>
      </c>
      <c r="C34" s="52" t="s">
        <v>286</v>
      </c>
      <c r="D34" s="53" t="s">
        <v>288</v>
      </c>
      <c r="E34" s="56" t="s">
        <v>287</v>
      </c>
    </row>
    <row r="35" spans="1:5" s="29" customFormat="1" ht="9.75" customHeight="1">
      <c r="A35" s="37"/>
      <c r="B35" s="50"/>
      <c r="C35" s="52"/>
      <c r="D35" s="54"/>
      <c r="E35" s="57"/>
    </row>
    <row r="36" spans="1:5" s="29" customFormat="1" ht="9.75" customHeight="1">
      <c r="A36" s="37"/>
      <c r="B36" s="50"/>
      <c r="C36" s="52"/>
      <c r="D36" s="54"/>
      <c r="E36" s="57"/>
    </row>
    <row r="37" spans="1:5" s="29" customFormat="1" ht="9.75" customHeight="1">
      <c r="A37" s="37"/>
      <c r="B37" s="51"/>
      <c r="C37" s="52"/>
      <c r="D37" s="55"/>
      <c r="E37" s="58"/>
    </row>
    <row r="38" spans="1:5" s="29" customFormat="1" ht="12" customHeight="1">
      <c r="A38" s="37">
        <v>9</v>
      </c>
      <c r="B38" s="38" t="s">
        <v>199</v>
      </c>
      <c r="C38" s="40" t="s">
        <v>200</v>
      </c>
      <c r="D38" s="61" t="s">
        <v>237</v>
      </c>
      <c r="E38" s="44" t="s">
        <v>226</v>
      </c>
    </row>
    <row r="39" spans="1:5" s="29" customFormat="1" ht="12" customHeight="1">
      <c r="A39" s="37"/>
      <c r="B39" s="39"/>
      <c r="C39" s="41"/>
      <c r="D39" s="61"/>
      <c r="E39" s="45"/>
    </row>
    <row r="40" spans="1:5" s="29" customFormat="1" ht="12" customHeight="1">
      <c r="A40" s="37"/>
      <c r="B40" s="39"/>
      <c r="C40" s="41"/>
      <c r="D40" s="61"/>
      <c r="E40" s="45"/>
    </row>
    <row r="41" spans="1:5" s="29" customFormat="1" ht="12" customHeight="1">
      <c r="A41" s="37"/>
      <c r="B41" s="39"/>
      <c r="C41" s="41"/>
      <c r="D41" s="61"/>
      <c r="E41" s="45"/>
    </row>
    <row r="42" spans="1:5" s="29" customFormat="1" ht="12" customHeight="1">
      <c r="A42" s="37">
        <v>10</v>
      </c>
      <c r="B42" s="38" t="s">
        <v>249</v>
      </c>
      <c r="C42" s="40" t="s">
        <v>201</v>
      </c>
      <c r="D42" s="61" t="s">
        <v>239</v>
      </c>
      <c r="E42" s="44" t="s">
        <v>202</v>
      </c>
    </row>
    <row r="43" spans="1:5" s="29" customFormat="1" ht="12" customHeight="1">
      <c r="A43" s="37"/>
      <c r="B43" s="39"/>
      <c r="C43" s="41"/>
      <c r="D43" s="61"/>
      <c r="E43" s="45"/>
    </row>
    <row r="44" spans="1:5" s="29" customFormat="1" ht="12" customHeight="1">
      <c r="A44" s="37"/>
      <c r="B44" s="39"/>
      <c r="C44" s="41"/>
      <c r="D44" s="61"/>
      <c r="E44" s="45"/>
    </row>
    <row r="45" spans="1:5" s="29" customFormat="1" ht="12" customHeight="1">
      <c r="A45" s="37"/>
      <c r="B45" s="39"/>
      <c r="C45" s="41"/>
      <c r="D45" s="61"/>
      <c r="E45" s="45"/>
    </row>
    <row r="46" spans="1:5" s="29" customFormat="1" ht="12" customHeight="1">
      <c r="A46" s="37">
        <v>11</v>
      </c>
      <c r="B46" s="38" t="s">
        <v>227</v>
      </c>
      <c r="C46" s="40" t="s">
        <v>205</v>
      </c>
      <c r="D46" s="42" t="s">
        <v>240</v>
      </c>
      <c r="E46" s="44" t="s">
        <v>203</v>
      </c>
    </row>
    <row r="47" spans="1:5" s="29" customFormat="1" ht="12" customHeight="1">
      <c r="A47" s="37"/>
      <c r="B47" s="39"/>
      <c r="C47" s="41"/>
      <c r="D47" s="43"/>
      <c r="E47" s="45"/>
    </row>
    <row r="48" spans="1:5" s="29" customFormat="1" ht="12" customHeight="1">
      <c r="A48" s="37"/>
      <c r="B48" s="39"/>
      <c r="C48" s="41"/>
      <c r="D48" s="43"/>
      <c r="E48" s="45"/>
    </row>
    <row r="49" spans="1:5" s="29" customFormat="1" ht="12" customHeight="1">
      <c r="A49" s="37"/>
      <c r="B49" s="39"/>
      <c r="C49" s="41"/>
      <c r="D49" s="43"/>
      <c r="E49" s="45"/>
    </row>
    <row r="50" spans="1:5" s="29" customFormat="1" ht="12" customHeight="1">
      <c r="A50" s="37">
        <v>12</v>
      </c>
      <c r="B50" s="38" t="s">
        <v>204</v>
      </c>
      <c r="C50" s="40" t="s">
        <v>206</v>
      </c>
      <c r="D50" s="42" t="s">
        <v>241</v>
      </c>
      <c r="E50" s="44" t="s">
        <v>207</v>
      </c>
    </row>
    <row r="51" spans="1:5" s="29" customFormat="1" ht="12" customHeight="1">
      <c r="A51" s="37"/>
      <c r="B51" s="39"/>
      <c r="C51" s="41"/>
      <c r="D51" s="43"/>
      <c r="E51" s="45"/>
    </row>
    <row r="52" spans="1:5" s="29" customFormat="1" ht="12" customHeight="1">
      <c r="A52" s="37"/>
      <c r="B52" s="39"/>
      <c r="C52" s="41"/>
      <c r="D52" s="43"/>
      <c r="E52" s="45"/>
    </row>
    <row r="53" spans="1:5" s="29" customFormat="1" ht="12" customHeight="1">
      <c r="A53" s="37"/>
      <c r="B53" s="39"/>
      <c r="C53" s="41"/>
      <c r="D53" s="43"/>
      <c r="E53" s="45"/>
    </row>
    <row r="54" spans="1:5" s="29" customFormat="1" ht="13.5" customHeight="1">
      <c r="A54" s="37">
        <v>13</v>
      </c>
      <c r="B54" s="46" t="s">
        <v>228</v>
      </c>
      <c r="C54" s="37" t="s">
        <v>229</v>
      </c>
      <c r="D54" s="37" t="s">
        <v>242</v>
      </c>
      <c r="E54" s="46" t="s">
        <v>280</v>
      </c>
    </row>
    <row r="55" spans="1:5" s="29" customFormat="1" ht="13.5" customHeight="1">
      <c r="A55" s="37"/>
      <c r="B55" s="46"/>
      <c r="C55" s="37"/>
      <c r="D55" s="37"/>
      <c r="E55" s="46"/>
    </row>
    <row r="56" spans="1:5" s="29" customFormat="1" ht="13.5" customHeight="1">
      <c r="A56" s="37"/>
      <c r="B56" s="46"/>
      <c r="C56" s="37"/>
      <c r="D56" s="37"/>
      <c r="E56" s="46"/>
    </row>
    <row r="57" spans="1:5" s="29" customFormat="1" ht="13.5" customHeight="1">
      <c r="A57" s="37"/>
      <c r="B57" s="46"/>
      <c r="C57" s="37"/>
      <c r="D57" s="37"/>
      <c r="E57" s="46"/>
    </row>
    <row r="58" spans="1:5" s="29" customFormat="1" ht="15.95" customHeight="1">
      <c r="A58" s="37">
        <v>14</v>
      </c>
      <c r="B58" s="46" t="s">
        <v>230</v>
      </c>
      <c r="C58" s="37" t="s">
        <v>198</v>
      </c>
      <c r="D58" s="37" t="s">
        <v>243</v>
      </c>
      <c r="E58" s="47" t="s">
        <v>215</v>
      </c>
    </row>
    <row r="59" spans="1:5" s="29" customFormat="1" ht="15.95" customHeight="1">
      <c r="A59" s="37"/>
      <c r="B59" s="46"/>
      <c r="C59" s="37"/>
      <c r="D59" s="37"/>
      <c r="E59" s="47"/>
    </row>
    <row r="60" spans="1:5" s="29" customFormat="1" ht="15.95" customHeight="1">
      <c r="A60" s="37"/>
      <c r="B60" s="46"/>
      <c r="C60" s="37"/>
      <c r="D60" s="37"/>
      <c r="E60" s="47"/>
    </row>
    <row r="61" spans="1:5" s="29" customFormat="1" ht="15.95" customHeight="1">
      <c r="A61" s="37"/>
      <c r="B61" s="46"/>
      <c r="C61" s="37"/>
      <c r="D61" s="37"/>
      <c r="E61" s="47"/>
    </row>
    <row r="62" spans="1:5" s="29" customFormat="1" ht="9.75" customHeight="1">
      <c r="A62" s="37">
        <v>15</v>
      </c>
      <c r="B62" s="46" t="s">
        <v>289</v>
      </c>
      <c r="C62" s="37" t="s">
        <v>208</v>
      </c>
      <c r="D62" s="37" t="s">
        <v>290</v>
      </c>
      <c r="E62" s="47" t="s">
        <v>291</v>
      </c>
    </row>
    <row r="63" spans="1:5" s="29" customFormat="1" ht="9.75" customHeight="1">
      <c r="A63" s="37"/>
      <c r="B63" s="46"/>
      <c r="C63" s="37"/>
      <c r="D63" s="37"/>
      <c r="E63" s="47"/>
    </row>
    <row r="64" spans="1:5" s="29" customFormat="1" ht="9.75" customHeight="1">
      <c r="A64" s="37"/>
      <c r="B64" s="46"/>
      <c r="C64" s="37"/>
      <c r="D64" s="37"/>
      <c r="E64" s="47"/>
    </row>
    <row r="65" spans="1:5" s="29" customFormat="1" ht="9.75" customHeight="1">
      <c r="A65" s="37"/>
      <c r="B65" s="46"/>
      <c r="C65" s="37"/>
      <c r="D65" s="37"/>
      <c r="E65" s="47"/>
    </row>
    <row r="66" spans="1:5" s="29" customFormat="1" ht="12" customHeight="1">
      <c r="A66" s="37">
        <v>16</v>
      </c>
      <c r="B66" s="38" t="s">
        <v>284</v>
      </c>
      <c r="C66" s="60" t="s">
        <v>231</v>
      </c>
      <c r="D66" s="59" t="s">
        <v>244</v>
      </c>
      <c r="E66" s="38" t="s">
        <v>210</v>
      </c>
    </row>
    <row r="67" spans="1:5" s="29" customFormat="1" ht="12" customHeight="1">
      <c r="A67" s="37"/>
      <c r="B67" s="39"/>
      <c r="C67" s="60"/>
      <c r="D67" s="59"/>
      <c r="E67" s="39"/>
    </row>
    <row r="68" spans="1:5" s="29" customFormat="1" ht="12" customHeight="1">
      <c r="A68" s="37"/>
      <c r="B68" s="39"/>
      <c r="C68" s="60"/>
      <c r="D68" s="59"/>
      <c r="E68" s="39"/>
    </row>
    <row r="69" spans="1:5" s="29" customFormat="1" ht="12" customHeight="1">
      <c r="A69" s="37"/>
      <c r="B69" s="39"/>
      <c r="C69" s="60"/>
      <c r="D69" s="59"/>
      <c r="E69" s="39"/>
    </row>
    <row r="70" spans="1:5" s="29" customFormat="1" ht="12.95" customHeight="1">
      <c r="A70" s="37">
        <v>17</v>
      </c>
      <c r="B70" s="38" t="s">
        <v>281</v>
      </c>
      <c r="C70" s="42" t="s">
        <v>209</v>
      </c>
      <c r="D70" s="59" t="s">
        <v>244</v>
      </c>
      <c r="E70" s="38" t="s">
        <v>214</v>
      </c>
    </row>
    <row r="71" spans="1:5" s="29" customFormat="1" ht="12.95" customHeight="1">
      <c r="A71" s="37"/>
      <c r="B71" s="39"/>
      <c r="C71" s="43"/>
      <c r="D71" s="59"/>
      <c r="E71" s="39"/>
    </row>
    <row r="72" spans="1:5" s="29" customFormat="1" ht="12.95" customHeight="1">
      <c r="A72" s="37"/>
      <c r="B72" s="39"/>
      <c r="C72" s="43"/>
      <c r="D72" s="59"/>
      <c r="E72" s="39"/>
    </row>
    <row r="73" spans="1:5" s="29" customFormat="1" ht="12.95" customHeight="1">
      <c r="A73" s="37"/>
      <c r="B73" s="39"/>
      <c r="C73" s="43"/>
      <c r="D73" s="59"/>
      <c r="E73" s="39"/>
    </row>
    <row r="74" spans="1:5" s="29" customFormat="1" ht="12" customHeight="1">
      <c r="A74" s="37">
        <v>18</v>
      </c>
      <c r="B74" s="38" t="s">
        <v>282</v>
      </c>
      <c r="C74" s="60" t="s">
        <v>208</v>
      </c>
      <c r="D74" s="59" t="s">
        <v>245</v>
      </c>
      <c r="E74" s="38" t="s">
        <v>216</v>
      </c>
    </row>
    <row r="75" spans="1:5" s="29" customFormat="1" ht="12" customHeight="1">
      <c r="A75" s="37"/>
      <c r="B75" s="39"/>
      <c r="C75" s="60"/>
      <c r="D75" s="59"/>
      <c r="E75" s="39"/>
    </row>
    <row r="76" spans="1:5" s="29" customFormat="1" ht="12" customHeight="1">
      <c r="A76" s="37"/>
      <c r="B76" s="39"/>
      <c r="C76" s="60"/>
      <c r="D76" s="59"/>
      <c r="E76" s="39"/>
    </row>
    <row r="77" spans="1:5" s="29" customFormat="1" ht="12" customHeight="1">
      <c r="A77" s="37"/>
      <c r="B77" s="39"/>
      <c r="C77" s="60"/>
      <c r="D77" s="59"/>
      <c r="E77" s="39"/>
    </row>
    <row r="78" spans="1:5" s="29" customFormat="1" ht="12.95" customHeight="1">
      <c r="A78" s="37">
        <v>19</v>
      </c>
      <c r="B78" s="38" t="s">
        <v>283</v>
      </c>
      <c r="C78" s="60" t="s">
        <v>250</v>
      </c>
      <c r="D78" s="59" t="s">
        <v>251</v>
      </c>
      <c r="E78" s="38" t="s">
        <v>252</v>
      </c>
    </row>
    <row r="79" spans="1:5" s="29" customFormat="1" ht="12.95" customHeight="1">
      <c r="A79" s="37"/>
      <c r="B79" s="39"/>
      <c r="C79" s="60"/>
      <c r="D79" s="59"/>
      <c r="E79" s="39"/>
    </row>
    <row r="80" spans="1:5" s="29" customFormat="1" ht="12.95" customHeight="1">
      <c r="A80" s="37"/>
      <c r="B80" s="39"/>
      <c r="C80" s="60"/>
      <c r="D80" s="59"/>
      <c r="E80" s="39"/>
    </row>
    <row r="81" spans="1:5" s="29" customFormat="1" ht="12.95" customHeight="1">
      <c r="A81" s="37"/>
      <c r="B81" s="39"/>
      <c r="C81" s="60"/>
      <c r="D81" s="59"/>
      <c r="E81" s="39"/>
    </row>
    <row r="82" spans="1:5" s="29" customFormat="1" ht="12" customHeight="1">
      <c r="A82" s="37">
        <v>20</v>
      </c>
      <c r="B82" s="38" t="s">
        <v>253</v>
      </c>
      <c r="C82" s="60" t="s">
        <v>254</v>
      </c>
      <c r="D82" s="59" t="s">
        <v>255</v>
      </c>
      <c r="E82" s="38" t="s">
        <v>256</v>
      </c>
    </row>
    <row r="83" spans="1:5" s="29" customFormat="1" ht="12" customHeight="1">
      <c r="A83" s="37"/>
      <c r="B83" s="39"/>
      <c r="C83" s="60"/>
      <c r="D83" s="59"/>
      <c r="E83" s="39"/>
    </row>
    <row r="84" spans="1:5" s="29" customFormat="1" ht="12" customHeight="1">
      <c r="A84" s="37"/>
      <c r="B84" s="39"/>
      <c r="C84" s="60"/>
      <c r="D84" s="59"/>
      <c r="E84" s="39"/>
    </row>
    <row r="85" spans="1:5" s="29" customFormat="1" ht="12" customHeight="1">
      <c r="A85" s="37"/>
      <c r="B85" s="39"/>
      <c r="C85" s="60"/>
      <c r="D85" s="59"/>
      <c r="E85" s="39"/>
    </row>
    <row r="86" spans="1:5" s="29" customFormat="1" ht="12" customHeight="1">
      <c r="A86" s="37">
        <v>21</v>
      </c>
      <c r="B86" s="38" t="s">
        <v>257</v>
      </c>
      <c r="C86" s="60" t="s">
        <v>206</v>
      </c>
      <c r="D86" s="59" t="s">
        <v>258</v>
      </c>
      <c r="E86" s="38" t="s">
        <v>259</v>
      </c>
    </row>
    <row r="87" spans="1:5" s="29" customFormat="1" ht="12" customHeight="1">
      <c r="A87" s="37"/>
      <c r="B87" s="39"/>
      <c r="C87" s="60"/>
      <c r="D87" s="59"/>
      <c r="E87" s="39"/>
    </row>
    <row r="88" spans="1:5" s="29" customFormat="1" ht="12" customHeight="1">
      <c r="A88" s="37"/>
      <c r="B88" s="39"/>
      <c r="C88" s="60"/>
      <c r="D88" s="59"/>
      <c r="E88" s="39"/>
    </row>
    <row r="89" spans="1:5" s="29" customFormat="1" ht="12" customHeight="1">
      <c r="A89" s="37"/>
      <c r="B89" s="39"/>
      <c r="C89" s="60"/>
      <c r="D89" s="59"/>
      <c r="E89" s="39"/>
    </row>
    <row r="90" spans="1:5" s="29" customFormat="1" ht="11.25" customHeight="1">
      <c r="A90" s="37">
        <v>22</v>
      </c>
      <c r="B90" s="38" t="s">
        <v>260</v>
      </c>
      <c r="C90" s="60" t="s">
        <v>261</v>
      </c>
      <c r="D90" s="59" t="s">
        <v>262</v>
      </c>
      <c r="E90" s="38" t="s">
        <v>263</v>
      </c>
    </row>
    <row r="91" spans="1:5" s="29" customFormat="1" ht="11.25" customHeight="1">
      <c r="A91" s="37"/>
      <c r="B91" s="39"/>
      <c r="C91" s="60"/>
      <c r="D91" s="59"/>
      <c r="E91" s="39"/>
    </row>
    <row r="92" spans="1:5" s="29" customFormat="1" ht="11.25" customHeight="1">
      <c r="A92" s="37"/>
      <c r="B92" s="39"/>
      <c r="C92" s="60"/>
      <c r="D92" s="59"/>
      <c r="E92" s="39"/>
    </row>
    <row r="93" spans="1:5" s="29" customFormat="1" ht="11.25" customHeight="1">
      <c r="A93" s="37"/>
      <c r="B93" s="39"/>
      <c r="C93" s="60"/>
      <c r="D93" s="59"/>
      <c r="E93" s="39"/>
    </row>
    <row r="94" spans="1:5" s="29" customFormat="1" ht="10.5" customHeight="1">
      <c r="A94" s="37">
        <v>23</v>
      </c>
      <c r="B94" s="38" t="s">
        <v>264</v>
      </c>
      <c r="C94" s="60" t="s">
        <v>265</v>
      </c>
      <c r="D94" s="59" t="s">
        <v>266</v>
      </c>
      <c r="E94" s="38" t="s">
        <v>267</v>
      </c>
    </row>
    <row r="95" spans="1:5" s="29" customFormat="1" ht="10.5" customHeight="1">
      <c r="A95" s="37"/>
      <c r="B95" s="39"/>
      <c r="C95" s="60"/>
      <c r="D95" s="59"/>
      <c r="E95" s="39"/>
    </row>
    <row r="96" spans="1:5" s="29" customFormat="1" ht="10.5" customHeight="1">
      <c r="A96" s="37"/>
      <c r="B96" s="39"/>
      <c r="C96" s="60"/>
      <c r="D96" s="59"/>
      <c r="E96" s="39"/>
    </row>
    <row r="97" spans="1:5" s="29" customFormat="1" ht="10.5" customHeight="1">
      <c r="A97" s="37"/>
      <c r="B97" s="39"/>
      <c r="C97" s="60"/>
      <c r="D97" s="59"/>
      <c r="E97" s="39"/>
    </row>
    <row r="98" spans="1:5" s="29" customFormat="1" ht="11.25" customHeight="1">
      <c r="A98" s="37">
        <v>24</v>
      </c>
      <c r="B98" s="38" t="s">
        <v>268</v>
      </c>
      <c r="C98" s="60" t="s">
        <v>269</v>
      </c>
      <c r="D98" s="59" t="s">
        <v>266</v>
      </c>
      <c r="E98" s="38" t="s">
        <v>270</v>
      </c>
    </row>
    <row r="99" spans="1:5" s="29" customFormat="1" ht="11.25" customHeight="1">
      <c r="A99" s="37"/>
      <c r="B99" s="39"/>
      <c r="C99" s="60"/>
      <c r="D99" s="59"/>
      <c r="E99" s="39"/>
    </row>
    <row r="100" spans="1:5" s="29" customFormat="1" ht="11.25" customHeight="1">
      <c r="A100" s="37"/>
      <c r="B100" s="39"/>
      <c r="C100" s="60"/>
      <c r="D100" s="59"/>
      <c r="E100" s="39"/>
    </row>
    <row r="101" spans="1:5" s="29" customFormat="1" ht="11.25" customHeight="1">
      <c r="A101" s="37"/>
      <c r="B101" s="39"/>
      <c r="C101" s="60"/>
      <c r="D101" s="59"/>
      <c r="E101" s="39"/>
    </row>
    <row r="102" spans="1:5" s="29" customFormat="1" ht="11.25" customHeight="1">
      <c r="A102" s="37">
        <v>25</v>
      </c>
      <c r="B102" s="38" t="s">
        <v>271</v>
      </c>
      <c r="C102" s="60" t="s">
        <v>292</v>
      </c>
      <c r="D102" s="59" t="s">
        <v>272</v>
      </c>
      <c r="E102" s="38" t="s">
        <v>273</v>
      </c>
    </row>
    <row r="103" spans="1:5" s="29" customFormat="1" ht="11.25" customHeight="1">
      <c r="A103" s="37"/>
      <c r="B103" s="39"/>
      <c r="C103" s="60"/>
      <c r="D103" s="59"/>
      <c r="E103" s="39"/>
    </row>
    <row r="104" spans="1:5" s="29" customFormat="1" ht="11.25" customHeight="1">
      <c r="A104" s="37"/>
      <c r="B104" s="39"/>
      <c r="C104" s="60"/>
      <c r="D104" s="59"/>
      <c r="E104" s="39"/>
    </row>
    <row r="105" spans="1:5" s="29" customFormat="1" ht="11.25" customHeight="1">
      <c r="A105" s="37"/>
      <c r="B105" s="39"/>
      <c r="C105" s="60"/>
      <c r="D105" s="59"/>
      <c r="E105" s="39"/>
    </row>
    <row r="106" spans="1:5" s="29" customFormat="1" ht="16.5" customHeight="1">
      <c r="A106" s="37">
        <v>26</v>
      </c>
      <c r="B106" s="38" t="s">
        <v>274</v>
      </c>
      <c r="C106" s="60" t="s">
        <v>206</v>
      </c>
      <c r="D106" s="59" t="s">
        <v>258</v>
      </c>
      <c r="E106" s="38" t="s">
        <v>275</v>
      </c>
    </row>
    <row r="107" spans="1:5" s="29" customFormat="1" ht="16.5" customHeight="1">
      <c r="A107" s="37"/>
      <c r="B107" s="39"/>
      <c r="C107" s="60"/>
      <c r="D107" s="59"/>
      <c r="E107" s="39"/>
    </row>
    <row r="108" spans="1:5" s="29" customFormat="1" ht="16.5" customHeight="1">
      <c r="A108" s="37"/>
      <c r="B108" s="39"/>
      <c r="C108" s="60"/>
      <c r="D108" s="59"/>
      <c r="E108" s="39"/>
    </row>
    <row r="109" spans="1:5" s="29" customFormat="1" ht="16.5" customHeight="1">
      <c r="A109" s="37"/>
      <c r="B109" s="39"/>
      <c r="C109" s="60"/>
      <c r="D109" s="59"/>
      <c r="E109" s="39"/>
    </row>
    <row r="110" spans="1:5" s="29" customFormat="1" ht="9" customHeight="1">
      <c r="A110" s="37">
        <v>27</v>
      </c>
      <c r="B110" s="38" t="s">
        <v>276</v>
      </c>
      <c r="C110" s="60" t="s">
        <v>277</v>
      </c>
      <c r="D110" s="59" t="s">
        <v>278</v>
      </c>
      <c r="E110" s="38" t="s">
        <v>279</v>
      </c>
    </row>
    <row r="111" spans="1:5" s="29" customFormat="1" ht="9" customHeight="1">
      <c r="A111" s="37"/>
      <c r="B111" s="39"/>
      <c r="C111" s="60"/>
      <c r="D111" s="59"/>
      <c r="E111" s="39"/>
    </row>
    <row r="112" spans="1:5" s="29" customFormat="1" ht="9" customHeight="1">
      <c r="A112" s="37"/>
      <c r="B112" s="39"/>
      <c r="C112" s="60"/>
      <c r="D112" s="59"/>
      <c r="E112" s="39"/>
    </row>
    <row r="113" spans="1:5" s="29" customFormat="1" ht="9" customHeight="1">
      <c r="A113" s="37"/>
      <c r="B113" s="39"/>
      <c r="C113" s="60"/>
      <c r="D113" s="59"/>
      <c r="E113" s="39"/>
    </row>
  </sheetData>
  <mergeCells count="137">
    <mergeCell ref="E94:E97"/>
    <mergeCell ref="A98:A101"/>
    <mergeCell ref="B98:B101"/>
    <mergeCell ref="C98:C101"/>
    <mergeCell ref="D98:D101"/>
    <mergeCell ref="E98:E101"/>
    <mergeCell ref="A86:A89"/>
    <mergeCell ref="B86:B89"/>
    <mergeCell ref="C86:C89"/>
    <mergeCell ref="D86:D89"/>
    <mergeCell ref="E86:E89"/>
    <mergeCell ref="A82:A85"/>
    <mergeCell ref="B82:B85"/>
    <mergeCell ref="C82:C85"/>
    <mergeCell ref="D82:D85"/>
    <mergeCell ref="E82:E85"/>
    <mergeCell ref="A78:A81"/>
    <mergeCell ref="B78:B81"/>
    <mergeCell ref="C78:C81"/>
    <mergeCell ref="D78:D81"/>
    <mergeCell ref="E78:E81"/>
    <mergeCell ref="A74:A77"/>
    <mergeCell ref="B74:B77"/>
    <mergeCell ref="C74:C77"/>
    <mergeCell ref="D74:D77"/>
    <mergeCell ref="E74:E77"/>
    <mergeCell ref="B110:B113"/>
    <mergeCell ref="C110:C113"/>
    <mergeCell ref="D110:D113"/>
    <mergeCell ref="E110:E113"/>
    <mergeCell ref="A90:A93"/>
    <mergeCell ref="B90:B93"/>
    <mergeCell ref="C90:C93"/>
    <mergeCell ref="D90:D93"/>
    <mergeCell ref="E90:E93"/>
    <mergeCell ref="A106:A109"/>
    <mergeCell ref="B106:B109"/>
    <mergeCell ref="C106:C109"/>
    <mergeCell ref="D106:D109"/>
    <mergeCell ref="E106:E109"/>
    <mergeCell ref="A94:A97"/>
    <mergeCell ref="B94:B97"/>
    <mergeCell ref="A110:A113"/>
    <mergeCell ref="A102:A105"/>
    <mergeCell ref="B102:B105"/>
    <mergeCell ref="C102:C105"/>
    <mergeCell ref="D102:D105"/>
    <mergeCell ref="E102:E105"/>
    <mergeCell ref="C94:C97"/>
    <mergeCell ref="D94:D97"/>
    <mergeCell ref="A3:B3"/>
    <mergeCell ref="E38:E41"/>
    <mergeCell ref="A42:A45"/>
    <mergeCell ref="B42:B45"/>
    <mergeCell ref="A54:A57"/>
    <mergeCell ref="E54:E57"/>
    <mergeCell ref="C54:C57"/>
    <mergeCell ref="B54:B57"/>
    <mergeCell ref="C42:C45"/>
    <mergeCell ref="D42:D45"/>
    <mergeCell ref="E42:E45"/>
    <mergeCell ref="A26:A29"/>
    <mergeCell ref="E26:E29"/>
    <mergeCell ref="C26:C29"/>
    <mergeCell ref="B26:B29"/>
    <mergeCell ref="B22:B25"/>
    <mergeCell ref="B30:B33"/>
    <mergeCell ref="A30:A33"/>
    <mergeCell ref="A6:A9"/>
    <mergeCell ref="E6:E9"/>
    <mergeCell ref="C6:C9"/>
    <mergeCell ref="C14:C17"/>
    <mergeCell ref="C10:C13"/>
    <mergeCell ref="E10:E13"/>
    <mergeCell ref="D10:D13"/>
    <mergeCell ref="D14:D17"/>
    <mergeCell ref="B6:B9"/>
    <mergeCell ref="D6:D9"/>
    <mergeCell ref="E18:E21"/>
    <mergeCell ref="D62:D65"/>
    <mergeCell ref="D54:D57"/>
    <mergeCell ref="D30:D33"/>
    <mergeCell ref="A38:A41"/>
    <mergeCell ref="B38:B41"/>
    <mergeCell ref="C38:C41"/>
    <mergeCell ref="D38:D41"/>
    <mergeCell ref="C30:C33"/>
    <mergeCell ref="D26:D29"/>
    <mergeCell ref="D22:D25"/>
    <mergeCell ref="A70:A73"/>
    <mergeCell ref="B70:B73"/>
    <mergeCell ref="C70:C73"/>
    <mergeCell ref="D70:D73"/>
    <mergeCell ref="E70:E73"/>
    <mergeCell ref="A50:A53"/>
    <mergeCell ref="B50:B53"/>
    <mergeCell ref="C50:C53"/>
    <mergeCell ref="D50:D53"/>
    <mergeCell ref="E50:E53"/>
    <mergeCell ref="E62:E65"/>
    <mergeCell ref="C62:C65"/>
    <mergeCell ref="B62:B65"/>
    <mergeCell ref="A62:A65"/>
    <mergeCell ref="A66:A69"/>
    <mergeCell ref="E66:E69"/>
    <mergeCell ref="D66:D69"/>
    <mergeCell ref="B66:B69"/>
    <mergeCell ref="C66:C69"/>
    <mergeCell ref="A58:A61"/>
    <mergeCell ref="B58:B61"/>
    <mergeCell ref="C58:C61"/>
    <mergeCell ref="D58:D61"/>
    <mergeCell ref="E58:E61"/>
    <mergeCell ref="A4:E4"/>
    <mergeCell ref="A46:A49"/>
    <mergeCell ref="B46:B49"/>
    <mergeCell ref="C46:C49"/>
    <mergeCell ref="D46:D49"/>
    <mergeCell ref="E46:E49"/>
    <mergeCell ref="B10:B13"/>
    <mergeCell ref="B18:B21"/>
    <mergeCell ref="B14:B17"/>
    <mergeCell ref="C18:C21"/>
    <mergeCell ref="C22:C25"/>
    <mergeCell ref="A18:A21"/>
    <mergeCell ref="A22:A25"/>
    <mergeCell ref="E30:E33"/>
    <mergeCell ref="D18:D21"/>
    <mergeCell ref="E22:E25"/>
    <mergeCell ref="E14:E17"/>
    <mergeCell ref="A14:A17"/>
    <mergeCell ref="A10:A13"/>
    <mergeCell ref="A34:A37"/>
    <mergeCell ref="B34:B37"/>
    <mergeCell ref="C34:C37"/>
    <mergeCell ref="D34:D37"/>
    <mergeCell ref="E34:E37"/>
  </mergeCells>
  <phoneticPr fontId="9" type="noConversion"/>
  <printOptions horizontalCentered="1"/>
  <pageMargins left="0.15748031496062992" right="0.15748031496062992" top="0.19685039370078741" bottom="0.51181102362204722" header="0.31496062992125984" footer="0.31496062992125984"/>
  <pageSetup paperSize="9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Q186"/>
  <sheetViews>
    <sheetView topLeftCell="A156" workbookViewId="0">
      <selection activeCell="C167" sqref="C167:C186"/>
    </sheetView>
  </sheetViews>
  <sheetFormatPr defaultColWidth="9" defaultRowHeight="14.25"/>
  <cols>
    <col min="3" max="3" width="23.875" style="8" customWidth="1"/>
  </cols>
  <sheetData>
    <row r="5" spans="1:17">
      <c r="A5" t="s">
        <v>67</v>
      </c>
    </row>
    <row r="6" spans="1:17" s="1" customFormat="1" ht="27" customHeight="1">
      <c r="A6" s="68" t="s">
        <v>68</v>
      </c>
      <c r="B6" s="76" t="s">
        <v>11</v>
      </c>
      <c r="C6" s="84" t="s">
        <v>69</v>
      </c>
      <c r="D6" s="76" t="s">
        <v>17</v>
      </c>
      <c r="E6" s="88">
        <v>2020</v>
      </c>
      <c r="F6" s="98">
        <v>2021</v>
      </c>
      <c r="G6" s="11" t="s">
        <v>2</v>
      </c>
      <c r="H6" s="9">
        <f>H7+H8+H9</f>
        <v>2323</v>
      </c>
      <c r="I6" s="9">
        <f>I7+I8+I9</f>
        <v>0</v>
      </c>
      <c r="J6" s="9">
        <f>J7+J8+J9</f>
        <v>0</v>
      </c>
      <c r="K6" s="9">
        <f>K7+K8+K9</f>
        <v>1500</v>
      </c>
      <c r="L6" s="9">
        <f>L7+L8+L9</f>
        <v>0</v>
      </c>
      <c r="M6" s="77" t="s">
        <v>7</v>
      </c>
      <c r="N6" s="77" t="s">
        <v>8</v>
      </c>
      <c r="O6" s="77" t="s">
        <v>12</v>
      </c>
      <c r="P6" s="77" t="s">
        <v>70</v>
      </c>
      <c r="Q6" s="107" t="s">
        <v>71</v>
      </c>
    </row>
    <row r="7" spans="1:17" s="1" customFormat="1" ht="27" customHeight="1">
      <c r="A7" s="68"/>
      <c r="B7" s="76"/>
      <c r="C7" s="84"/>
      <c r="D7" s="76"/>
      <c r="E7" s="88"/>
      <c r="F7" s="98"/>
      <c r="G7" s="11" t="s">
        <v>3</v>
      </c>
      <c r="H7" s="9">
        <v>2323</v>
      </c>
      <c r="I7" s="9">
        <v>0</v>
      </c>
      <c r="J7" s="9">
        <v>0</v>
      </c>
      <c r="K7" s="9">
        <v>1500</v>
      </c>
      <c r="L7" s="9">
        <v>0</v>
      </c>
      <c r="M7" s="77"/>
      <c r="N7" s="77"/>
      <c r="O7" s="77"/>
      <c r="P7" s="77"/>
      <c r="Q7" s="107"/>
    </row>
    <row r="8" spans="1:17" s="1" customFormat="1" ht="27" customHeight="1">
      <c r="A8" s="68"/>
      <c r="B8" s="76"/>
      <c r="C8" s="84"/>
      <c r="D8" s="76"/>
      <c r="E8" s="88"/>
      <c r="F8" s="98"/>
      <c r="G8" s="11" t="s">
        <v>4</v>
      </c>
      <c r="H8" s="9">
        <v>0</v>
      </c>
      <c r="I8" s="9">
        <v>0</v>
      </c>
      <c r="J8" s="9">
        <v>0</v>
      </c>
      <c r="K8" s="9">
        <f>H8-I8</f>
        <v>0</v>
      </c>
      <c r="L8" s="9">
        <v>0</v>
      </c>
      <c r="M8" s="77"/>
      <c r="N8" s="77"/>
      <c r="O8" s="77"/>
      <c r="P8" s="77"/>
      <c r="Q8" s="107"/>
    </row>
    <row r="9" spans="1:17" s="1" customFormat="1" ht="27" customHeight="1">
      <c r="A9" s="68"/>
      <c r="B9" s="76"/>
      <c r="C9" s="84"/>
      <c r="D9" s="76"/>
      <c r="E9" s="88"/>
      <c r="F9" s="98"/>
      <c r="G9" s="11" t="s">
        <v>5</v>
      </c>
      <c r="H9" s="9">
        <v>0</v>
      </c>
      <c r="I9" s="9">
        <v>0</v>
      </c>
      <c r="J9" s="9">
        <v>0</v>
      </c>
      <c r="K9" s="9">
        <f>H9-I9</f>
        <v>0</v>
      </c>
      <c r="L9" s="9">
        <v>0</v>
      </c>
      <c r="M9" s="77"/>
      <c r="N9" s="77"/>
      <c r="O9" s="77"/>
      <c r="P9" s="77"/>
      <c r="Q9" s="107"/>
    </row>
    <row r="10" spans="1:17" s="1" customFormat="1" ht="24" customHeight="1">
      <c r="A10" s="68" t="s">
        <v>10</v>
      </c>
      <c r="B10" s="76" t="s">
        <v>11</v>
      </c>
      <c r="C10" s="84" t="s">
        <v>72</v>
      </c>
      <c r="D10" s="76" t="s">
        <v>6</v>
      </c>
      <c r="E10" s="88">
        <v>2020</v>
      </c>
      <c r="F10" s="98">
        <v>2021</v>
      </c>
      <c r="G10" s="11" t="s">
        <v>2</v>
      </c>
      <c r="H10" s="9">
        <f>H11+H12+H13</f>
        <v>2235</v>
      </c>
      <c r="I10" s="9">
        <f>I11+I12+I13</f>
        <v>0</v>
      </c>
      <c r="J10" s="9">
        <f>J11+J12+J13</f>
        <v>0</v>
      </c>
      <c r="K10" s="9">
        <f>K11+K12+K13</f>
        <v>500</v>
      </c>
      <c r="L10" s="9">
        <f>L11+L12+L13</f>
        <v>0</v>
      </c>
      <c r="M10" s="77" t="s">
        <v>7</v>
      </c>
      <c r="N10" s="77" t="s">
        <v>8</v>
      </c>
      <c r="O10" s="77" t="s">
        <v>12</v>
      </c>
      <c r="P10" s="77" t="s">
        <v>70</v>
      </c>
      <c r="Q10" s="107" t="s">
        <v>71</v>
      </c>
    </row>
    <row r="11" spans="1:17" s="1" customFormat="1" ht="24" customHeight="1">
      <c r="A11" s="68"/>
      <c r="B11" s="76"/>
      <c r="C11" s="84"/>
      <c r="D11" s="76"/>
      <c r="E11" s="88"/>
      <c r="F11" s="98"/>
      <c r="G11" s="11" t="s">
        <v>3</v>
      </c>
      <c r="H11" s="9">
        <v>2235</v>
      </c>
      <c r="I11" s="9">
        <v>0</v>
      </c>
      <c r="J11" s="9">
        <v>0</v>
      </c>
      <c r="K11" s="9">
        <v>500</v>
      </c>
      <c r="L11" s="9">
        <v>0</v>
      </c>
      <c r="M11" s="77"/>
      <c r="N11" s="77"/>
      <c r="O11" s="77"/>
      <c r="P11" s="77"/>
      <c r="Q11" s="107"/>
    </row>
    <row r="12" spans="1:17" s="1" customFormat="1" ht="24" customHeight="1">
      <c r="A12" s="68"/>
      <c r="B12" s="76"/>
      <c r="C12" s="84"/>
      <c r="D12" s="76"/>
      <c r="E12" s="88"/>
      <c r="F12" s="98"/>
      <c r="G12" s="11" t="s">
        <v>4</v>
      </c>
      <c r="H12" s="9">
        <v>0</v>
      </c>
      <c r="I12" s="9">
        <v>0</v>
      </c>
      <c r="J12" s="9">
        <v>0</v>
      </c>
      <c r="K12" s="9">
        <f>H12-I12</f>
        <v>0</v>
      </c>
      <c r="L12" s="9">
        <v>0</v>
      </c>
      <c r="M12" s="77"/>
      <c r="N12" s="77"/>
      <c r="O12" s="77"/>
      <c r="P12" s="77"/>
      <c r="Q12" s="107"/>
    </row>
    <row r="13" spans="1:17" s="1" customFormat="1" ht="24" customHeight="1">
      <c r="A13" s="68"/>
      <c r="B13" s="76"/>
      <c r="C13" s="84"/>
      <c r="D13" s="76"/>
      <c r="E13" s="88"/>
      <c r="F13" s="98"/>
      <c r="G13" s="11" t="s">
        <v>5</v>
      </c>
      <c r="H13" s="9">
        <v>0</v>
      </c>
      <c r="I13" s="9">
        <v>0</v>
      </c>
      <c r="J13" s="9">
        <v>0</v>
      </c>
      <c r="K13" s="9">
        <f>H13-I13</f>
        <v>0</v>
      </c>
      <c r="L13" s="9">
        <v>0</v>
      </c>
      <c r="M13" s="77"/>
      <c r="N13" s="77"/>
      <c r="O13" s="77"/>
      <c r="P13" s="77"/>
      <c r="Q13" s="107"/>
    </row>
    <row r="14" spans="1:17" s="1" customFormat="1" ht="21.95" customHeight="1">
      <c r="A14" s="68" t="s">
        <v>45</v>
      </c>
      <c r="B14" s="76" t="s">
        <v>11</v>
      </c>
      <c r="C14" s="84" t="s">
        <v>46</v>
      </c>
      <c r="D14" s="76" t="s">
        <v>33</v>
      </c>
      <c r="E14" s="88">
        <v>2019</v>
      </c>
      <c r="F14" s="92">
        <v>2021</v>
      </c>
      <c r="G14" s="11" t="s">
        <v>2</v>
      </c>
      <c r="H14" s="9">
        <f>H15+H16+H17</f>
        <v>1937</v>
      </c>
      <c r="I14" s="9">
        <f>I15+I16+I17</f>
        <v>0</v>
      </c>
      <c r="J14" s="9">
        <f>J15+J16+J17</f>
        <v>0</v>
      </c>
      <c r="K14" s="9">
        <f>K15+K16+K17</f>
        <v>1500</v>
      </c>
      <c r="L14" s="9">
        <f>L15+L16+L17</f>
        <v>0</v>
      </c>
      <c r="M14" s="76" t="s">
        <v>47</v>
      </c>
      <c r="N14" s="77" t="s">
        <v>48</v>
      </c>
      <c r="O14" s="77" t="s">
        <v>7</v>
      </c>
      <c r="P14" s="77" t="s">
        <v>16</v>
      </c>
      <c r="Q14" s="107" t="s">
        <v>73</v>
      </c>
    </row>
    <row r="15" spans="1:17" s="1" customFormat="1" ht="21.95" customHeight="1">
      <c r="A15" s="68"/>
      <c r="B15" s="76"/>
      <c r="C15" s="84"/>
      <c r="D15" s="76"/>
      <c r="E15" s="88"/>
      <c r="F15" s="92"/>
      <c r="G15" s="11" t="s">
        <v>3</v>
      </c>
      <c r="H15" s="9">
        <v>1937</v>
      </c>
      <c r="I15" s="9">
        <v>0</v>
      </c>
      <c r="J15" s="9">
        <v>0</v>
      </c>
      <c r="K15" s="9">
        <v>1500</v>
      </c>
      <c r="L15" s="9">
        <v>0</v>
      </c>
      <c r="M15" s="76"/>
      <c r="N15" s="77"/>
      <c r="O15" s="77"/>
      <c r="P15" s="77"/>
      <c r="Q15" s="107"/>
    </row>
    <row r="16" spans="1:17" s="1" customFormat="1" ht="21.95" customHeight="1">
      <c r="A16" s="68"/>
      <c r="B16" s="76"/>
      <c r="C16" s="84"/>
      <c r="D16" s="76"/>
      <c r="E16" s="88"/>
      <c r="F16" s="92"/>
      <c r="G16" s="11" t="s">
        <v>4</v>
      </c>
      <c r="H16" s="9">
        <v>0</v>
      </c>
      <c r="I16" s="9">
        <v>0</v>
      </c>
      <c r="J16" s="9">
        <v>0</v>
      </c>
      <c r="K16" s="9">
        <f>H16-I16</f>
        <v>0</v>
      </c>
      <c r="L16" s="9">
        <v>0</v>
      </c>
      <c r="M16" s="76"/>
      <c r="N16" s="77"/>
      <c r="O16" s="77"/>
      <c r="P16" s="77"/>
      <c r="Q16" s="107"/>
    </row>
    <row r="17" spans="1:17" s="1" customFormat="1" ht="21.95" customHeight="1">
      <c r="A17" s="68"/>
      <c r="B17" s="76"/>
      <c r="C17" s="84"/>
      <c r="D17" s="76"/>
      <c r="E17" s="88"/>
      <c r="F17" s="92"/>
      <c r="G17" s="11" t="s">
        <v>5</v>
      </c>
      <c r="H17" s="9">
        <v>0</v>
      </c>
      <c r="I17" s="9">
        <v>0</v>
      </c>
      <c r="J17" s="9">
        <v>0</v>
      </c>
      <c r="K17" s="9">
        <f>H17-I17</f>
        <v>0</v>
      </c>
      <c r="L17" s="9">
        <v>0</v>
      </c>
      <c r="M17" s="76"/>
      <c r="N17" s="77"/>
      <c r="O17" s="77"/>
      <c r="P17" s="77"/>
      <c r="Q17" s="107"/>
    </row>
    <row r="18" spans="1:17" s="1" customFormat="1" ht="21.95" customHeight="1">
      <c r="A18" s="68" t="s">
        <v>74</v>
      </c>
      <c r="B18" s="76" t="s">
        <v>11</v>
      </c>
      <c r="C18" s="84" t="s">
        <v>75</v>
      </c>
      <c r="D18" s="76" t="s">
        <v>17</v>
      </c>
      <c r="E18" s="88">
        <v>2019</v>
      </c>
      <c r="F18" s="92">
        <v>2021</v>
      </c>
      <c r="G18" s="11" t="s">
        <v>2</v>
      </c>
      <c r="H18" s="9">
        <f>H19+H20+H21</f>
        <v>2694</v>
      </c>
      <c r="I18" s="9">
        <f>I19+I20+I21</f>
        <v>0</v>
      </c>
      <c r="J18" s="9">
        <f>J19+J20+J21</f>
        <v>0</v>
      </c>
      <c r="K18" s="9">
        <f>K19+K20+K21</f>
        <v>1000</v>
      </c>
      <c r="L18" s="9">
        <f>L19+L20+L21</f>
        <v>0</v>
      </c>
      <c r="M18" s="76" t="s">
        <v>34</v>
      </c>
      <c r="N18" s="77" t="s">
        <v>35</v>
      </c>
      <c r="O18" s="77" t="s">
        <v>7</v>
      </c>
      <c r="P18" s="77" t="s">
        <v>16</v>
      </c>
      <c r="Q18" s="107" t="s">
        <v>71</v>
      </c>
    </row>
    <row r="19" spans="1:17" s="1" customFormat="1" ht="21.95" customHeight="1">
      <c r="A19" s="68"/>
      <c r="B19" s="76"/>
      <c r="C19" s="84"/>
      <c r="D19" s="76"/>
      <c r="E19" s="88"/>
      <c r="F19" s="92"/>
      <c r="G19" s="11" t="s">
        <v>3</v>
      </c>
      <c r="H19" s="9">
        <v>2694</v>
      </c>
      <c r="I19" s="9">
        <v>0</v>
      </c>
      <c r="J19" s="9">
        <v>0</v>
      </c>
      <c r="K19" s="9">
        <v>1000</v>
      </c>
      <c r="L19" s="9">
        <v>0</v>
      </c>
      <c r="M19" s="76"/>
      <c r="N19" s="77"/>
      <c r="O19" s="77"/>
      <c r="P19" s="77"/>
      <c r="Q19" s="107"/>
    </row>
    <row r="20" spans="1:17" s="1" customFormat="1" ht="21.95" customHeight="1">
      <c r="A20" s="68"/>
      <c r="B20" s="76"/>
      <c r="C20" s="84"/>
      <c r="D20" s="76"/>
      <c r="E20" s="88"/>
      <c r="F20" s="92"/>
      <c r="G20" s="11" t="s">
        <v>4</v>
      </c>
      <c r="H20" s="9">
        <v>0</v>
      </c>
      <c r="I20" s="9">
        <v>0</v>
      </c>
      <c r="J20" s="9">
        <v>0</v>
      </c>
      <c r="K20" s="9">
        <f>H20-I20</f>
        <v>0</v>
      </c>
      <c r="L20" s="9">
        <v>0</v>
      </c>
      <c r="M20" s="76"/>
      <c r="N20" s="77"/>
      <c r="O20" s="77"/>
      <c r="P20" s="77"/>
      <c r="Q20" s="107"/>
    </row>
    <row r="21" spans="1:17" s="1" customFormat="1" ht="21.95" customHeight="1">
      <c r="A21" s="68"/>
      <c r="B21" s="76"/>
      <c r="C21" s="84"/>
      <c r="D21" s="76"/>
      <c r="E21" s="88"/>
      <c r="F21" s="92"/>
      <c r="G21" s="11" t="s">
        <v>5</v>
      </c>
      <c r="H21" s="9">
        <v>0</v>
      </c>
      <c r="I21" s="9">
        <v>0</v>
      </c>
      <c r="J21" s="9">
        <v>0</v>
      </c>
      <c r="K21" s="9">
        <f>H21-I21</f>
        <v>0</v>
      </c>
      <c r="L21" s="9">
        <v>0</v>
      </c>
      <c r="M21" s="76"/>
      <c r="N21" s="77"/>
      <c r="O21" s="77"/>
      <c r="P21" s="77"/>
      <c r="Q21" s="107"/>
    </row>
    <row r="22" spans="1:17" s="1" customFormat="1" ht="24.75" customHeight="1">
      <c r="A22" s="68" t="s">
        <v>76</v>
      </c>
      <c r="B22" s="77" t="s">
        <v>11</v>
      </c>
      <c r="C22" s="85" t="s">
        <v>77</v>
      </c>
      <c r="D22" s="88" t="s">
        <v>49</v>
      </c>
      <c r="E22" s="88">
        <v>2020</v>
      </c>
      <c r="F22" s="92">
        <v>2021</v>
      </c>
      <c r="G22" s="11" t="s">
        <v>2</v>
      </c>
      <c r="H22" s="9">
        <f>H23+H24+H25</f>
        <v>2515</v>
      </c>
      <c r="I22" s="9">
        <f>I23+I24+I25</f>
        <v>0</v>
      </c>
      <c r="J22" s="9">
        <f>J23+J24+J25</f>
        <v>0</v>
      </c>
      <c r="K22" s="9">
        <f>K23+K24+K25</f>
        <v>1200</v>
      </c>
      <c r="L22" s="9">
        <f>L23+L24+L25</f>
        <v>0</v>
      </c>
      <c r="M22" s="77" t="s">
        <v>43</v>
      </c>
      <c r="N22" s="77" t="s">
        <v>44</v>
      </c>
      <c r="O22" s="77" t="s">
        <v>7</v>
      </c>
      <c r="P22" s="77" t="s">
        <v>24</v>
      </c>
      <c r="Q22" s="77" t="s">
        <v>71</v>
      </c>
    </row>
    <row r="23" spans="1:17" s="1" customFormat="1" ht="24.75" customHeight="1">
      <c r="A23" s="68"/>
      <c r="B23" s="77"/>
      <c r="C23" s="85"/>
      <c r="D23" s="88"/>
      <c r="E23" s="88"/>
      <c r="F23" s="92"/>
      <c r="G23" s="11" t="s">
        <v>3</v>
      </c>
      <c r="H23" s="9">
        <v>2515</v>
      </c>
      <c r="I23" s="9">
        <v>0</v>
      </c>
      <c r="J23" s="9">
        <v>0</v>
      </c>
      <c r="K23" s="9">
        <v>1200</v>
      </c>
      <c r="L23" s="9">
        <v>0</v>
      </c>
      <c r="M23" s="77"/>
      <c r="N23" s="77"/>
      <c r="O23" s="77"/>
      <c r="P23" s="77"/>
      <c r="Q23" s="77"/>
    </row>
    <row r="24" spans="1:17" s="1" customFormat="1" ht="24.75" customHeight="1">
      <c r="A24" s="68"/>
      <c r="B24" s="77"/>
      <c r="C24" s="85"/>
      <c r="D24" s="88"/>
      <c r="E24" s="88"/>
      <c r="F24" s="92"/>
      <c r="G24" s="11" t="s">
        <v>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77"/>
      <c r="N24" s="77"/>
      <c r="O24" s="77"/>
      <c r="P24" s="77"/>
      <c r="Q24" s="77"/>
    </row>
    <row r="25" spans="1:17" s="1" customFormat="1" ht="24.75" customHeight="1">
      <c r="A25" s="68"/>
      <c r="B25" s="77"/>
      <c r="C25" s="85"/>
      <c r="D25" s="88"/>
      <c r="E25" s="88"/>
      <c r="F25" s="92"/>
      <c r="G25" s="11" t="s">
        <v>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77"/>
      <c r="N25" s="77"/>
      <c r="O25" s="77"/>
      <c r="P25" s="77"/>
      <c r="Q25" s="77"/>
    </row>
    <row r="26" spans="1:17" s="1" customFormat="1" ht="26.25" customHeight="1">
      <c r="A26" s="68" t="s">
        <v>39</v>
      </c>
      <c r="B26" s="76" t="s">
        <v>11</v>
      </c>
      <c r="C26" s="84" t="s">
        <v>40</v>
      </c>
      <c r="D26" s="88" t="s">
        <v>17</v>
      </c>
      <c r="E26" s="88">
        <v>2019</v>
      </c>
      <c r="F26" s="92">
        <v>2021</v>
      </c>
      <c r="G26" s="11" t="s">
        <v>2</v>
      </c>
      <c r="H26" s="9">
        <f>SUM(H27,H28,H29)</f>
        <v>2657</v>
      </c>
      <c r="I26" s="9">
        <f>SUM(I27,I28,I29)</f>
        <v>0</v>
      </c>
      <c r="J26" s="9">
        <f>SUM(J27,J28,J29)</f>
        <v>0</v>
      </c>
      <c r="K26" s="9">
        <f>SUM(K27,K28,K29)</f>
        <v>500</v>
      </c>
      <c r="L26" s="9">
        <f>SUM(L27,L28,L29)</f>
        <v>0</v>
      </c>
      <c r="M26" s="76" t="s">
        <v>41</v>
      </c>
      <c r="N26" s="77" t="s">
        <v>42</v>
      </c>
      <c r="O26" s="77" t="s">
        <v>7</v>
      </c>
      <c r="P26" s="77" t="s">
        <v>16</v>
      </c>
      <c r="Q26" s="77" t="s">
        <v>71</v>
      </c>
    </row>
    <row r="27" spans="1:17" s="1" customFormat="1" ht="26.25" customHeight="1">
      <c r="A27" s="68"/>
      <c r="B27" s="76"/>
      <c r="C27" s="84"/>
      <c r="D27" s="88"/>
      <c r="E27" s="88"/>
      <c r="F27" s="92"/>
      <c r="G27" s="11" t="s">
        <v>3</v>
      </c>
      <c r="H27" s="9">
        <v>2657</v>
      </c>
      <c r="I27" s="9">
        <v>0</v>
      </c>
      <c r="J27" s="9">
        <v>0</v>
      </c>
      <c r="K27" s="9">
        <v>500</v>
      </c>
      <c r="L27" s="9">
        <v>0</v>
      </c>
      <c r="M27" s="76"/>
      <c r="N27" s="77"/>
      <c r="O27" s="77"/>
      <c r="P27" s="77"/>
      <c r="Q27" s="77"/>
    </row>
    <row r="28" spans="1:17" s="1" customFormat="1" ht="26.25" customHeight="1">
      <c r="A28" s="68"/>
      <c r="B28" s="76"/>
      <c r="C28" s="84"/>
      <c r="D28" s="88"/>
      <c r="E28" s="88"/>
      <c r="F28" s="92"/>
      <c r="G28" s="11" t="s">
        <v>4</v>
      </c>
      <c r="H28" s="9">
        <v>0</v>
      </c>
      <c r="I28" s="9">
        <v>0</v>
      </c>
      <c r="J28" s="9">
        <v>0</v>
      </c>
      <c r="K28" s="9">
        <f>H28-I28</f>
        <v>0</v>
      </c>
      <c r="L28" s="9">
        <v>0</v>
      </c>
      <c r="M28" s="76"/>
      <c r="N28" s="77"/>
      <c r="O28" s="77"/>
      <c r="P28" s="77"/>
      <c r="Q28" s="77"/>
    </row>
    <row r="29" spans="1:17" s="1" customFormat="1" ht="26.25" customHeight="1">
      <c r="A29" s="68"/>
      <c r="B29" s="76"/>
      <c r="C29" s="84"/>
      <c r="D29" s="88"/>
      <c r="E29" s="88"/>
      <c r="F29" s="92"/>
      <c r="G29" s="11" t="s">
        <v>5</v>
      </c>
      <c r="H29" s="9">
        <v>0</v>
      </c>
      <c r="I29" s="9">
        <v>0</v>
      </c>
      <c r="J29" s="9">
        <v>0</v>
      </c>
      <c r="K29" s="9">
        <f>H29-I29</f>
        <v>0</v>
      </c>
      <c r="L29" s="9">
        <v>0</v>
      </c>
      <c r="M29" s="76"/>
      <c r="N29" s="77"/>
      <c r="O29" s="77"/>
      <c r="P29" s="77"/>
      <c r="Q29" s="77"/>
    </row>
    <row r="30" spans="1:17" s="1" customFormat="1" ht="24" customHeight="1">
      <c r="A30" s="68" t="s">
        <v>78</v>
      </c>
      <c r="B30" s="76" t="s">
        <v>11</v>
      </c>
      <c r="C30" s="84" t="s">
        <v>79</v>
      </c>
      <c r="D30" s="76" t="s">
        <v>17</v>
      </c>
      <c r="E30" s="88">
        <v>2020</v>
      </c>
      <c r="F30" s="92">
        <v>2022</v>
      </c>
      <c r="G30" s="11" t="s">
        <v>2</v>
      </c>
      <c r="H30" s="9">
        <f>SUM(H31,H32,H33)</f>
        <v>2985</v>
      </c>
      <c r="I30" s="9">
        <f>SUM(I31,I32,I33)</f>
        <v>0</v>
      </c>
      <c r="J30" s="9">
        <f>SUM(J31,J32,J33)</f>
        <v>0</v>
      </c>
      <c r="K30" s="9">
        <f>SUM(K31,K32,K33)</f>
        <v>800</v>
      </c>
      <c r="L30" s="9">
        <f>SUM(L31,L32,L33)</f>
        <v>0</v>
      </c>
      <c r="M30" s="76" t="s">
        <v>80</v>
      </c>
      <c r="N30" s="104" t="s">
        <v>81</v>
      </c>
      <c r="O30" s="77" t="s">
        <v>7</v>
      </c>
      <c r="P30" s="77" t="s">
        <v>16</v>
      </c>
      <c r="Q30" s="77" t="s">
        <v>71</v>
      </c>
    </row>
    <row r="31" spans="1:17" s="1" customFormat="1" ht="24" customHeight="1">
      <c r="A31" s="68"/>
      <c r="B31" s="76"/>
      <c r="C31" s="84"/>
      <c r="D31" s="76"/>
      <c r="E31" s="88"/>
      <c r="F31" s="92"/>
      <c r="G31" s="11" t="s">
        <v>3</v>
      </c>
      <c r="H31" s="9">
        <v>2985</v>
      </c>
      <c r="I31" s="9">
        <v>0</v>
      </c>
      <c r="J31" s="9">
        <v>0</v>
      </c>
      <c r="K31" s="9">
        <v>800</v>
      </c>
      <c r="L31" s="9">
        <v>0</v>
      </c>
      <c r="M31" s="76"/>
      <c r="N31" s="105"/>
      <c r="O31" s="77"/>
      <c r="P31" s="77"/>
      <c r="Q31" s="77"/>
    </row>
    <row r="32" spans="1:17" s="1" customFormat="1" ht="24" customHeight="1">
      <c r="A32" s="68"/>
      <c r="B32" s="76"/>
      <c r="C32" s="84"/>
      <c r="D32" s="76"/>
      <c r="E32" s="88"/>
      <c r="F32" s="92"/>
      <c r="G32" s="11" t="s">
        <v>4</v>
      </c>
      <c r="H32" s="9">
        <v>0</v>
      </c>
      <c r="I32" s="9">
        <v>0</v>
      </c>
      <c r="J32" s="9">
        <v>0</v>
      </c>
      <c r="K32" s="9">
        <f>H32-I32</f>
        <v>0</v>
      </c>
      <c r="L32" s="9">
        <v>0</v>
      </c>
      <c r="M32" s="76"/>
      <c r="N32" s="105"/>
      <c r="O32" s="77"/>
      <c r="P32" s="77"/>
      <c r="Q32" s="77"/>
    </row>
    <row r="33" spans="1:17" s="1" customFormat="1" ht="24" customHeight="1">
      <c r="A33" s="68"/>
      <c r="B33" s="76"/>
      <c r="C33" s="84"/>
      <c r="D33" s="76"/>
      <c r="E33" s="88"/>
      <c r="F33" s="92"/>
      <c r="G33" s="11" t="s">
        <v>5</v>
      </c>
      <c r="H33" s="9">
        <v>0</v>
      </c>
      <c r="I33" s="9">
        <v>0</v>
      </c>
      <c r="J33" s="9">
        <v>0</v>
      </c>
      <c r="K33" s="9">
        <f>H33-I33</f>
        <v>0</v>
      </c>
      <c r="L33" s="9">
        <v>0</v>
      </c>
      <c r="M33" s="76"/>
      <c r="N33" s="105"/>
      <c r="O33" s="77"/>
      <c r="P33" s="77"/>
      <c r="Q33" s="77"/>
    </row>
    <row r="34" spans="1:17" s="1" customFormat="1" ht="24.75" customHeight="1">
      <c r="A34" s="68" t="s">
        <v>82</v>
      </c>
      <c r="B34" s="76" t="s">
        <v>11</v>
      </c>
      <c r="C34" s="84" t="s">
        <v>83</v>
      </c>
      <c r="D34" s="76" t="s">
        <v>17</v>
      </c>
      <c r="E34" s="88">
        <v>2020</v>
      </c>
      <c r="F34" s="92">
        <v>2021</v>
      </c>
      <c r="G34" s="11" t="s">
        <v>2</v>
      </c>
      <c r="H34" s="9">
        <f>H35+H36+H37</f>
        <v>2998.19</v>
      </c>
      <c r="I34" s="9">
        <f>I35+I36+I37</f>
        <v>0</v>
      </c>
      <c r="J34" s="9">
        <f>J35+J36+J37</f>
        <v>0</v>
      </c>
      <c r="K34" s="9">
        <f>K35+K36+K37</f>
        <v>1000</v>
      </c>
      <c r="L34" s="9">
        <f>L35+L36+L37</f>
        <v>0</v>
      </c>
      <c r="M34" s="77" t="s">
        <v>84</v>
      </c>
      <c r="N34" s="77" t="s">
        <v>36</v>
      </c>
      <c r="O34" s="77" t="s">
        <v>7</v>
      </c>
      <c r="P34" s="77" t="s">
        <v>24</v>
      </c>
      <c r="Q34" s="77" t="s">
        <v>71</v>
      </c>
    </row>
    <row r="35" spans="1:17" s="1" customFormat="1" ht="24.75" customHeight="1">
      <c r="A35" s="68"/>
      <c r="B35" s="76"/>
      <c r="C35" s="84"/>
      <c r="D35" s="76"/>
      <c r="E35" s="88"/>
      <c r="F35" s="92"/>
      <c r="G35" s="11" t="s">
        <v>3</v>
      </c>
      <c r="H35" s="9">
        <v>2998.19</v>
      </c>
      <c r="I35" s="9">
        <v>0</v>
      </c>
      <c r="J35" s="9">
        <v>0</v>
      </c>
      <c r="K35" s="9">
        <v>1000</v>
      </c>
      <c r="L35" s="9">
        <v>0</v>
      </c>
      <c r="M35" s="77"/>
      <c r="N35" s="77"/>
      <c r="O35" s="77"/>
      <c r="P35" s="77"/>
      <c r="Q35" s="77"/>
    </row>
    <row r="36" spans="1:17" s="1" customFormat="1" ht="24.75" customHeight="1">
      <c r="A36" s="68"/>
      <c r="B36" s="76"/>
      <c r="C36" s="84"/>
      <c r="D36" s="76"/>
      <c r="E36" s="88"/>
      <c r="F36" s="92"/>
      <c r="G36" s="11" t="s">
        <v>4</v>
      </c>
      <c r="H36" s="9">
        <v>0</v>
      </c>
      <c r="I36" s="9">
        <v>0</v>
      </c>
      <c r="J36" s="9">
        <v>0</v>
      </c>
      <c r="K36" s="9">
        <f>H36-I36</f>
        <v>0</v>
      </c>
      <c r="L36" s="9">
        <v>0</v>
      </c>
      <c r="M36" s="77"/>
      <c r="N36" s="77"/>
      <c r="O36" s="77"/>
      <c r="P36" s="77"/>
      <c r="Q36" s="77"/>
    </row>
    <row r="37" spans="1:17" s="1" customFormat="1" ht="24.75" customHeight="1">
      <c r="A37" s="68"/>
      <c r="B37" s="76"/>
      <c r="C37" s="84"/>
      <c r="D37" s="76"/>
      <c r="E37" s="88"/>
      <c r="F37" s="92"/>
      <c r="G37" s="11" t="s">
        <v>5</v>
      </c>
      <c r="H37" s="9">
        <v>0</v>
      </c>
      <c r="I37" s="9">
        <v>0</v>
      </c>
      <c r="J37" s="9">
        <v>0</v>
      </c>
      <c r="K37" s="9">
        <f>H37-I37</f>
        <v>0</v>
      </c>
      <c r="L37" s="9">
        <v>0</v>
      </c>
      <c r="M37" s="77"/>
      <c r="N37" s="77"/>
      <c r="O37" s="77"/>
      <c r="P37" s="77"/>
      <c r="Q37" s="77"/>
    </row>
    <row r="38" spans="1:17" s="1" customFormat="1" ht="22.5" customHeight="1">
      <c r="A38" s="68" t="s">
        <v>85</v>
      </c>
      <c r="B38" s="76" t="s">
        <v>11</v>
      </c>
      <c r="C38" s="84" t="s">
        <v>86</v>
      </c>
      <c r="D38" s="88" t="s">
        <v>17</v>
      </c>
      <c r="E38" s="88">
        <v>2019</v>
      </c>
      <c r="F38" s="92">
        <v>2021</v>
      </c>
      <c r="G38" s="11" t="s">
        <v>2</v>
      </c>
      <c r="H38" s="9">
        <f>H39+H40+H41</f>
        <v>2946</v>
      </c>
      <c r="I38" s="9">
        <f>I39+I40+I41</f>
        <v>0</v>
      </c>
      <c r="J38" s="9">
        <f>J39+J40+J41</f>
        <v>0</v>
      </c>
      <c r="K38" s="9">
        <f>K39+K40+K41</f>
        <v>500</v>
      </c>
      <c r="L38" s="9">
        <f>L39+L40+L41</f>
        <v>0</v>
      </c>
      <c r="M38" s="76" t="s">
        <v>87</v>
      </c>
      <c r="N38" s="76" t="s">
        <v>88</v>
      </c>
      <c r="O38" s="77" t="s">
        <v>7</v>
      </c>
      <c r="P38" s="77" t="s">
        <v>24</v>
      </c>
      <c r="Q38" s="77" t="s">
        <v>71</v>
      </c>
    </row>
    <row r="39" spans="1:17" s="1" customFormat="1" ht="22.5" customHeight="1">
      <c r="A39" s="68"/>
      <c r="B39" s="76"/>
      <c r="C39" s="84"/>
      <c r="D39" s="88"/>
      <c r="E39" s="88"/>
      <c r="F39" s="92"/>
      <c r="G39" s="11" t="s">
        <v>3</v>
      </c>
      <c r="H39" s="9">
        <v>2946</v>
      </c>
      <c r="I39" s="9">
        <v>0</v>
      </c>
      <c r="J39" s="9">
        <v>0</v>
      </c>
      <c r="K39" s="9">
        <v>500</v>
      </c>
      <c r="L39" s="9">
        <v>0</v>
      </c>
      <c r="M39" s="76"/>
      <c r="N39" s="76"/>
      <c r="O39" s="77"/>
      <c r="P39" s="77"/>
      <c r="Q39" s="77"/>
    </row>
    <row r="40" spans="1:17" s="1" customFormat="1" ht="22.5" customHeight="1">
      <c r="A40" s="68"/>
      <c r="B40" s="76"/>
      <c r="C40" s="84"/>
      <c r="D40" s="88"/>
      <c r="E40" s="88"/>
      <c r="F40" s="92"/>
      <c r="G40" s="11" t="s">
        <v>4</v>
      </c>
      <c r="H40" s="9">
        <v>0</v>
      </c>
      <c r="I40" s="9">
        <v>0</v>
      </c>
      <c r="J40" s="9">
        <v>0</v>
      </c>
      <c r="K40" s="9">
        <f>H40-I40</f>
        <v>0</v>
      </c>
      <c r="L40" s="9">
        <v>0</v>
      </c>
      <c r="M40" s="76"/>
      <c r="N40" s="76"/>
      <c r="O40" s="77"/>
      <c r="P40" s="77"/>
      <c r="Q40" s="77"/>
    </row>
    <row r="41" spans="1:17" s="1" customFormat="1" ht="22.5" customHeight="1">
      <c r="A41" s="68"/>
      <c r="B41" s="76"/>
      <c r="C41" s="84"/>
      <c r="D41" s="88"/>
      <c r="E41" s="88"/>
      <c r="F41" s="92"/>
      <c r="G41" s="11" t="s">
        <v>5</v>
      </c>
      <c r="H41" s="9">
        <v>0</v>
      </c>
      <c r="I41" s="9">
        <v>0</v>
      </c>
      <c r="J41" s="9">
        <v>0</v>
      </c>
      <c r="K41" s="9">
        <f>H41-I41</f>
        <v>0</v>
      </c>
      <c r="L41" s="9">
        <v>0</v>
      </c>
      <c r="M41" s="76"/>
      <c r="N41" s="76"/>
      <c r="O41" s="77"/>
      <c r="P41" s="77"/>
      <c r="Q41" s="77"/>
    </row>
    <row r="42" spans="1:17" s="1" customFormat="1" ht="24.75" customHeight="1">
      <c r="A42" s="68" t="s">
        <v>89</v>
      </c>
      <c r="B42" s="76" t="s">
        <v>11</v>
      </c>
      <c r="C42" s="85" t="s">
        <v>90</v>
      </c>
      <c r="D42" s="88" t="s">
        <v>91</v>
      </c>
      <c r="E42" s="88">
        <v>2020</v>
      </c>
      <c r="F42" s="92" t="s">
        <v>60</v>
      </c>
      <c r="G42" s="11" t="s">
        <v>2</v>
      </c>
      <c r="H42" s="9">
        <f>H43+H44+H45</f>
        <v>1200</v>
      </c>
      <c r="I42" s="9">
        <f>I43+I44+I45</f>
        <v>0</v>
      </c>
      <c r="J42" s="9">
        <f>J43+J44+J45</f>
        <v>0</v>
      </c>
      <c r="K42" s="9">
        <f>K43+K44+K45</f>
        <v>800</v>
      </c>
      <c r="L42" s="9">
        <f>L43+L44+L45</f>
        <v>0</v>
      </c>
      <c r="M42" s="77" t="s">
        <v>43</v>
      </c>
      <c r="N42" s="77" t="s">
        <v>92</v>
      </c>
      <c r="O42" s="77" t="s">
        <v>7</v>
      </c>
      <c r="P42" s="77" t="s">
        <v>24</v>
      </c>
      <c r="Q42" s="77" t="s">
        <v>71</v>
      </c>
    </row>
    <row r="43" spans="1:17" s="1" customFormat="1" ht="24.75" customHeight="1">
      <c r="A43" s="68"/>
      <c r="B43" s="76"/>
      <c r="C43" s="85"/>
      <c r="D43" s="88"/>
      <c r="E43" s="88"/>
      <c r="F43" s="92"/>
      <c r="G43" s="11" t="s">
        <v>3</v>
      </c>
      <c r="H43" s="9">
        <v>1200</v>
      </c>
      <c r="I43" s="9">
        <v>0</v>
      </c>
      <c r="J43" s="9">
        <v>0</v>
      </c>
      <c r="K43" s="9">
        <v>800</v>
      </c>
      <c r="L43" s="9">
        <v>0</v>
      </c>
      <c r="M43" s="77"/>
      <c r="N43" s="77"/>
      <c r="O43" s="77"/>
      <c r="P43" s="77"/>
      <c r="Q43" s="77"/>
    </row>
    <row r="44" spans="1:17" s="1" customFormat="1" ht="24.75" customHeight="1">
      <c r="A44" s="68"/>
      <c r="B44" s="76"/>
      <c r="C44" s="85"/>
      <c r="D44" s="88"/>
      <c r="E44" s="88"/>
      <c r="F44" s="92"/>
      <c r="G44" s="11" t="s">
        <v>4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77"/>
      <c r="N44" s="77"/>
      <c r="O44" s="77"/>
      <c r="P44" s="77"/>
      <c r="Q44" s="77"/>
    </row>
    <row r="45" spans="1:17" s="1" customFormat="1" ht="24.75" customHeight="1">
      <c r="A45" s="68"/>
      <c r="B45" s="76"/>
      <c r="C45" s="85"/>
      <c r="D45" s="88"/>
      <c r="E45" s="88"/>
      <c r="F45" s="92"/>
      <c r="G45" s="11" t="s">
        <v>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7"/>
      <c r="N45" s="77"/>
      <c r="O45" s="77"/>
      <c r="P45" s="77"/>
      <c r="Q45" s="77"/>
    </row>
    <row r="46" spans="1:17" s="1" customFormat="1" ht="21.95" customHeight="1">
      <c r="A46" s="68" t="s">
        <v>93</v>
      </c>
      <c r="B46" s="76" t="s">
        <v>11</v>
      </c>
      <c r="C46" s="84" t="s">
        <v>94</v>
      </c>
      <c r="D46" s="76" t="s">
        <v>91</v>
      </c>
      <c r="E46" s="88">
        <v>2020</v>
      </c>
      <c r="F46" s="92">
        <v>2021</v>
      </c>
      <c r="G46" s="11" t="s">
        <v>2</v>
      </c>
      <c r="H46" s="9">
        <f>H47+H48+H49</f>
        <v>1200</v>
      </c>
      <c r="I46" s="9">
        <f>I47+I48+I49</f>
        <v>0</v>
      </c>
      <c r="J46" s="9">
        <f>J47+J48+J49</f>
        <v>0</v>
      </c>
      <c r="K46" s="9">
        <f>K47+K48+K49</f>
        <v>400</v>
      </c>
      <c r="L46" s="9">
        <f>L47+L48+L49</f>
        <v>0</v>
      </c>
      <c r="M46" s="76" t="s">
        <v>22</v>
      </c>
      <c r="N46" s="77" t="s">
        <v>23</v>
      </c>
      <c r="O46" s="77" t="s">
        <v>7</v>
      </c>
      <c r="P46" s="77" t="s">
        <v>16</v>
      </c>
      <c r="Q46" s="77" t="s">
        <v>71</v>
      </c>
    </row>
    <row r="47" spans="1:17" s="1" customFormat="1" ht="21.95" customHeight="1">
      <c r="A47" s="68"/>
      <c r="B47" s="76"/>
      <c r="C47" s="84"/>
      <c r="D47" s="76"/>
      <c r="E47" s="88"/>
      <c r="F47" s="92"/>
      <c r="G47" s="11" t="s">
        <v>3</v>
      </c>
      <c r="H47" s="9">
        <v>1200</v>
      </c>
      <c r="I47" s="9">
        <v>0</v>
      </c>
      <c r="J47" s="9">
        <v>0</v>
      </c>
      <c r="K47" s="9">
        <v>400</v>
      </c>
      <c r="L47" s="9">
        <v>0</v>
      </c>
      <c r="M47" s="76"/>
      <c r="N47" s="77"/>
      <c r="O47" s="77"/>
      <c r="P47" s="77"/>
      <c r="Q47" s="77"/>
    </row>
    <row r="48" spans="1:17" s="1" customFormat="1" ht="21.95" customHeight="1">
      <c r="A48" s="68"/>
      <c r="B48" s="76"/>
      <c r="C48" s="84"/>
      <c r="D48" s="76"/>
      <c r="E48" s="88"/>
      <c r="F48" s="92"/>
      <c r="G48" s="11" t="s">
        <v>4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76"/>
      <c r="N48" s="77"/>
      <c r="O48" s="77"/>
      <c r="P48" s="77"/>
      <c r="Q48" s="77"/>
    </row>
    <row r="49" spans="1:17" s="1" customFormat="1" ht="21.95" customHeight="1">
      <c r="A49" s="68"/>
      <c r="B49" s="76"/>
      <c r="C49" s="84"/>
      <c r="D49" s="76"/>
      <c r="E49" s="88"/>
      <c r="F49" s="92"/>
      <c r="G49" s="11" t="s">
        <v>5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76"/>
      <c r="N49" s="77"/>
      <c r="O49" s="77"/>
      <c r="P49" s="77"/>
      <c r="Q49" s="77"/>
    </row>
    <row r="50" spans="1:17" s="1" customFormat="1" ht="27.75" customHeight="1">
      <c r="A50" s="68" t="s">
        <v>95</v>
      </c>
      <c r="B50" s="76" t="s">
        <v>11</v>
      </c>
      <c r="C50" s="84" t="s">
        <v>96</v>
      </c>
      <c r="D50" s="76" t="s">
        <v>97</v>
      </c>
      <c r="E50" s="92" t="s">
        <v>51</v>
      </c>
      <c r="F50" s="92" t="s">
        <v>60</v>
      </c>
      <c r="G50" s="11" t="s">
        <v>2</v>
      </c>
      <c r="H50" s="9">
        <f>H51+H52+H53</f>
        <v>1208</v>
      </c>
      <c r="I50" s="9">
        <f>I51+I52+I53</f>
        <v>0</v>
      </c>
      <c r="J50" s="9">
        <f>J51+J52+J53</f>
        <v>0</v>
      </c>
      <c r="K50" s="9">
        <f>K51+K52+K53</f>
        <v>800</v>
      </c>
      <c r="L50" s="9">
        <f>L51+L52+L53</f>
        <v>0</v>
      </c>
      <c r="M50" s="77" t="s">
        <v>37</v>
      </c>
      <c r="N50" s="77" t="s">
        <v>38</v>
      </c>
      <c r="O50" s="77" t="s">
        <v>7</v>
      </c>
      <c r="P50" s="77" t="s">
        <v>24</v>
      </c>
      <c r="Q50" s="77" t="s">
        <v>71</v>
      </c>
    </row>
    <row r="51" spans="1:17" s="1" customFormat="1" ht="27.75" customHeight="1">
      <c r="A51" s="68"/>
      <c r="B51" s="76"/>
      <c r="C51" s="84"/>
      <c r="D51" s="76"/>
      <c r="E51" s="92"/>
      <c r="F51" s="92"/>
      <c r="G51" s="11" t="s">
        <v>3</v>
      </c>
      <c r="H51" s="9">
        <v>1208</v>
      </c>
      <c r="I51" s="9">
        <v>0</v>
      </c>
      <c r="J51" s="9">
        <v>0</v>
      </c>
      <c r="K51" s="9">
        <v>800</v>
      </c>
      <c r="L51" s="9">
        <v>0</v>
      </c>
      <c r="M51" s="77"/>
      <c r="N51" s="77"/>
      <c r="O51" s="77"/>
      <c r="P51" s="77"/>
      <c r="Q51" s="77"/>
    </row>
    <row r="52" spans="1:17" s="1" customFormat="1" ht="27.75" customHeight="1">
      <c r="A52" s="68"/>
      <c r="B52" s="76"/>
      <c r="C52" s="84"/>
      <c r="D52" s="76"/>
      <c r="E52" s="92"/>
      <c r="F52" s="92"/>
      <c r="G52" s="11" t="s">
        <v>4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77"/>
      <c r="N52" s="77"/>
      <c r="O52" s="77"/>
      <c r="P52" s="77"/>
      <c r="Q52" s="77"/>
    </row>
    <row r="53" spans="1:17" s="1" customFormat="1" ht="27.75" customHeight="1">
      <c r="A53" s="68"/>
      <c r="B53" s="76"/>
      <c r="C53" s="84"/>
      <c r="D53" s="76"/>
      <c r="E53" s="92"/>
      <c r="F53" s="92"/>
      <c r="G53" s="11" t="s">
        <v>5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77"/>
      <c r="N53" s="77"/>
      <c r="O53" s="77"/>
      <c r="P53" s="77"/>
      <c r="Q53" s="77"/>
    </row>
    <row r="54" spans="1:17" s="1" customFormat="1" ht="21.95" customHeight="1">
      <c r="A54" s="68" t="s">
        <v>98</v>
      </c>
      <c r="B54" s="76" t="s">
        <v>11</v>
      </c>
      <c r="C54" s="84" t="s">
        <v>99</v>
      </c>
      <c r="D54" s="76" t="s">
        <v>33</v>
      </c>
      <c r="E54" s="92">
        <v>2020</v>
      </c>
      <c r="F54" s="92" t="s">
        <v>60</v>
      </c>
      <c r="G54" s="11" t="s">
        <v>2</v>
      </c>
      <c r="H54" s="9">
        <f>H55+H56+H57</f>
        <v>1000</v>
      </c>
      <c r="I54" s="9">
        <f>I55+I56+I57</f>
        <v>0</v>
      </c>
      <c r="J54" s="9">
        <f>J55+J56+J57</f>
        <v>0</v>
      </c>
      <c r="K54" s="9">
        <f>K55+K56+K57</f>
        <v>500</v>
      </c>
      <c r="L54" s="9">
        <f>L55+L56+L57</f>
        <v>0</v>
      </c>
      <c r="M54" s="76" t="s">
        <v>100</v>
      </c>
      <c r="N54" s="77" t="s">
        <v>50</v>
      </c>
      <c r="O54" s="77" t="s">
        <v>7</v>
      </c>
      <c r="P54" s="77" t="s">
        <v>16</v>
      </c>
      <c r="Q54" s="77" t="s">
        <v>71</v>
      </c>
    </row>
    <row r="55" spans="1:17" s="1" customFormat="1" ht="21.95" customHeight="1">
      <c r="A55" s="68"/>
      <c r="B55" s="76"/>
      <c r="C55" s="84"/>
      <c r="D55" s="76"/>
      <c r="E55" s="92"/>
      <c r="F55" s="92"/>
      <c r="G55" s="11" t="s">
        <v>3</v>
      </c>
      <c r="H55" s="9">
        <v>1000</v>
      </c>
      <c r="I55" s="9">
        <v>0</v>
      </c>
      <c r="J55" s="9">
        <v>0</v>
      </c>
      <c r="K55" s="9">
        <v>500</v>
      </c>
      <c r="L55" s="9">
        <v>0</v>
      </c>
      <c r="M55" s="76"/>
      <c r="N55" s="77"/>
      <c r="O55" s="77"/>
      <c r="P55" s="77"/>
      <c r="Q55" s="77"/>
    </row>
    <row r="56" spans="1:17" s="1" customFormat="1" ht="21.95" customHeight="1">
      <c r="A56" s="68"/>
      <c r="B56" s="76"/>
      <c r="C56" s="84"/>
      <c r="D56" s="76"/>
      <c r="E56" s="92"/>
      <c r="F56" s="92"/>
      <c r="G56" s="11" t="s">
        <v>4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76"/>
      <c r="N56" s="77"/>
      <c r="O56" s="77"/>
      <c r="P56" s="77"/>
      <c r="Q56" s="77"/>
    </row>
    <row r="57" spans="1:17" s="1" customFormat="1" ht="21.95" customHeight="1">
      <c r="A57" s="68"/>
      <c r="B57" s="76"/>
      <c r="C57" s="84"/>
      <c r="D57" s="76"/>
      <c r="E57" s="92"/>
      <c r="F57" s="92"/>
      <c r="G57" s="11" t="s">
        <v>5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76"/>
      <c r="N57" s="77"/>
      <c r="O57" s="77"/>
      <c r="P57" s="77"/>
      <c r="Q57" s="77"/>
    </row>
    <row r="58" spans="1:17" s="1" customFormat="1" ht="21.95" customHeight="1">
      <c r="A58" s="68" t="s">
        <v>101</v>
      </c>
      <c r="B58" s="76" t="s">
        <v>11</v>
      </c>
      <c r="C58" s="84" t="s">
        <v>102</v>
      </c>
      <c r="D58" s="76" t="s">
        <v>13</v>
      </c>
      <c r="E58" s="88">
        <v>2020</v>
      </c>
      <c r="F58" s="92" t="s">
        <v>51</v>
      </c>
      <c r="G58" s="11" t="s">
        <v>2</v>
      </c>
      <c r="H58" s="9">
        <f>H59+H60+H61</f>
        <v>1135</v>
      </c>
      <c r="I58" s="9">
        <f>I59+I60+I61</f>
        <v>0</v>
      </c>
      <c r="J58" s="9">
        <f>J59+J60+J61</f>
        <v>0</v>
      </c>
      <c r="K58" s="9">
        <f>K59+K60+K61</f>
        <v>600</v>
      </c>
      <c r="L58" s="9">
        <f>L59+L60+L61</f>
        <v>0</v>
      </c>
      <c r="M58" s="76" t="s">
        <v>14</v>
      </c>
      <c r="N58" s="77" t="s">
        <v>15</v>
      </c>
      <c r="O58" s="77" t="s">
        <v>7</v>
      </c>
      <c r="P58" s="77" t="s">
        <v>16</v>
      </c>
      <c r="Q58" s="77" t="s">
        <v>71</v>
      </c>
    </row>
    <row r="59" spans="1:17" s="1" customFormat="1" ht="21.95" customHeight="1">
      <c r="A59" s="68"/>
      <c r="B59" s="76"/>
      <c r="C59" s="84"/>
      <c r="D59" s="76"/>
      <c r="E59" s="88"/>
      <c r="F59" s="92"/>
      <c r="G59" s="11" t="s">
        <v>3</v>
      </c>
      <c r="H59" s="9">
        <v>1135</v>
      </c>
      <c r="I59" s="9">
        <v>0</v>
      </c>
      <c r="J59" s="9">
        <v>0</v>
      </c>
      <c r="K59" s="9">
        <v>600</v>
      </c>
      <c r="L59" s="9">
        <v>0</v>
      </c>
      <c r="M59" s="76"/>
      <c r="N59" s="77"/>
      <c r="O59" s="77"/>
      <c r="P59" s="77"/>
      <c r="Q59" s="77"/>
    </row>
    <row r="60" spans="1:17" s="1" customFormat="1" ht="21.95" customHeight="1">
      <c r="A60" s="68"/>
      <c r="B60" s="76"/>
      <c r="C60" s="84"/>
      <c r="D60" s="76"/>
      <c r="E60" s="88"/>
      <c r="F60" s="92"/>
      <c r="G60" s="11" t="s">
        <v>4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76"/>
      <c r="N60" s="77"/>
      <c r="O60" s="77"/>
      <c r="P60" s="77"/>
      <c r="Q60" s="77"/>
    </row>
    <row r="61" spans="1:17" s="1" customFormat="1" ht="21.95" customHeight="1">
      <c r="A61" s="68"/>
      <c r="B61" s="76"/>
      <c r="C61" s="84"/>
      <c r="D61" s="76"/>
      <c r="E61" s="88"/>
      <c r="F61" s="92"/>
      <c r="G61" s="11" t="s">
        <v>5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76"/>
      <c r="N61" s="77"/>
      <c r="O61" s="77"/>
      <c r="P61" s="77"/>
      <c r="Q61" s="77"/>
    </row>
    <row r="62" spans="1:17" s="1" customFormat="1" ht="39" customHeight="1">
      <c r="A62" s="68" t="s">
        <v>103</v>
      </c>
      <c r="B62" s="76" t="s">
        <v>11</v>
      </c>
      <c r="C62" s="84" t="s">
        <v>104</v>
      </c>
      <c r="D62" s="76" t="s">
        <v>13</v>
      </c>
      <c r="E62" s="88">
        <v>2020</v>
      </c>
      <c r="F62" s="92" t="s">
        <v>60</v>
      </c>
      <c r="G62" s="11" t="s">
        <v>2</v>
      </c>
      <c r="H62" s="9">
        <f>H63+H64+H65</f>
        <v>1547</v>
      </c>
      <c r="I62" s="9">
        <f>I63+I64+I65</f>
        <v>0</v>
      </c>
      <c r="J62" s="9">
        <f>J63+J64+J65</f>
        <v>0</v>
      </c>
      <c r="K62" s="9">
        <f>K63+K64+K65</f>
        <v>700</v>
      </c>
      <c r="L62" s="9">
        <f>L63+L64+L65</f>
        <v>0</v>
      </c>
      <c r="M62" s="76" t="s">
        <v>14</v>
      </c>
      <c r="N62" s="77" t="s">
        <v>15</v>
      </c>
      <c r="O62" s="77" t="s">
        <v>7</v>
      </c>
      <c r="P62" s="77" t="s">
        <v>16</v>
      </c>
      <c r="Q62" s="77" t="s">
        <v>71</v>
      </c>
    </row>
    <row r="63" spans="1:17" s="1" customFormat="1" ht="39" customHeight="1">
      <c r="A63" s="68"/>
      <c r="B63" s="76"/>
      <c r="C63" s="84"/>
      <c r="D63" s="76"/>
      <c r="E63" s="88"/>
      <c r="F63" s="92"/>
      <c r="G63" s="11" t="s">
        <v>3</v>
      </c>
      <c r="H63" s="9">
        <v>1547</v>
      </c>
      <c r="I63" s="9">
        <v>0</v>
      </c>
      <c r="J63" s="9">
        <v>0</v>
      </c>
      <c r="K63" s="9">
        <v>700</v>
      </c>
      <c r="L63" s="9">
        <v>0</v>
      </c>
      <c r="M63" s="76"/>
      <c r="N63" s="77"/>
      <c r="O63" s="77"/>
      <c r="P63" s="77"/>
      <c r="Q63" s="77"/>
    </row>
    <row r="64" spans="1:17" s="1" customFormat="1" ht="39" customHeight="1">
      <c r="A64" s="68"/>
      <c r="B64" s="76"/>
      <c r="C64" s="84"/>
      <c r="D64" s="76"/>
      <c r="E64" s="88"/>
      <c r="F64" s="92"/>
      <c r="G64" s="11" t="s">
        <v>4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76"/>
      <c r="N64" s="77"/>
      <c r="O64" s="77"/>
      <c r="P64" s="77"/>
      <c r="Q64" s="77"/>
    </row>
    <row r="65" spans="1:17" s="1" customFormat="1" ht="39" customHeight="1">
      <c r="A65" s="68"/>
      <c r="B65" s="76"/>
      <c r="C65" s="84"/>
      <c r="D65" s="76"/>
      <c r="E65" s="88"/>
      <c r="F65" s="92"/>
      <c r="G65" s="11" t="s">
        <v>5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76"/>
      <c r="N65" s="77"/>
      <c r="O65" s="77"/>
      <c r="P65" s="77"/>
      <c r="Q65" s="77"/>
    </row>
    <row r="66" spans="1:17" s="1" customFormat="1" ht="27" customHeight="1">
      <c r="A66" s="68" t="s">
        <v>105</v>
      </c>
      <c r="B66" s="76" t="s">
        <v>11</v>
      </c>
      <c r="C66" s="84" t="s">
        <v>106</v>
      </c>
      <c r="D66" s="76" t="s">
        <v>13</v>
      </c>
      <c r="E66" s="92">
        <v>2020</v>
      </c>
      <c r="F66" s="92" t="s">
        <v>60</v>
      </c>
      <c r="G66" s="11" t="s">
        <v>2</v>
      </c>
      <c r="H66" s="9">
        <f>H67+H68+H69</f>
        <v>1282</v>
      </c>
      <c r="I66" s="9">
        <f>I67+I68+I69</f>
        <v>0</v>
      </c>
      <c r="J66" s="9">
        <f>J67+J68+J69</f>
        <v>0</v>
      </c>
      <c r="K66" s="9">
        <f>K67+K68+K69</f>
        <v>600</v>
      </c>
      <c r="L66" s="9">
        <f>L67+L68+L69</f>
        <v>0</v>
      </c>
      <c r="M66" s="76" t="s">
        <v>14</v>
      </c>
      <c r="N66" s="77" t="s">
        <v>15</v>
      </c>
      <c r="O66" s="77" t="s">
        <v>7</v>
      </c>
      <c r="P66" s="77" t="s">
        <v>16</v>
      </c>
      <c r="Q66" s="77" t="s">
        <v>71</v>
      </c>
    </row>
    <row r="67" spans="1:17" s="1" customFormat="1" ht="27" customHeight="1">
      <c r="A67" s="68"/>
      <c r="B67" s="76"/>
      <c r="C67" s="84"/>
      <c r="D67" s="76"/>
      <c r="E67" s="92"/>
      <c r="F67" s="92"/>
      <c r="G67" s="11" t="s">
        <v>3</v>
      </c>
      <c r="H67" s="9">
        <v>1282</v>
      </c>
      <c r="I67" s="9">
        <v>0</v>
      </c>
      <c r="J67" s="9">
        <v>0</v>
      </c>
      <c r="K67" s="9">
        <v>600</v>
      </c>
      <c r="L67" s="9">
        <v>0</v>
      </c>
      <c r="M67" s="76"/>
      <c r="N67" s="77"/>
      <c r="O67" s="77"/>
      <c r="P67" s="77"/>
      <c r="Q67" s="77"/>
    </row>
    <row r="68" spans="1:17" s="1" customFormat="1" ht="27" customHeight="1">
      <c r="A68" s="68"/>
      <c r="B68" s="76"/>
      <c r="C68" s="84"/>
      <c r="D68" s="76"/>
      <c r="E68" s="92"/>
      <c r="F68" s="92"/>
      <c r="G68" s="11" t="s">
        <v>4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76"/>
      <c r="N68" s="77"/>
      <c r="O68" s="77"/>
      <c r="P68" s="77"/>
      <c r="Q68" s="77"/>
    </row>
    <row r="69" spans="1:17" s="1" customFormat="1" ht="27" customHeight="1">
      <c r="A69" s="68"/>
      <c r="B69" s="76"/>
      <c r="C69" s="84"/>
      <c r="D69" s="76"/>
      <c r="E69" s="92"/>
      <c r="F69" s="92"/>
      <c r="G69" s="11" t="s">
        <v>5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76"/>
      <c r="N69" s="77"/>
      <c r="O69" s="77"/>
      <c r="P69" s="77"/>
      <c r="Q69" s="77"/>
    </row>
    <row r="70" spans="1:17" s="1" customFormat="1" ht="21" customHeight="1">
      <c r="A70" s="68" t="s">
        <v>107</v>
      </c>
      <c r="B70" s="76" t="s">
        <v>11</v>
      </c>
      <c r="C70" s="84" t="s">
        <v>108</v>
      </c>
      <c r="D70" s="76" t="s">
        <v>91</v>
      </c>
      <c r="E70" s="88">
        <v>2020</v>
      </c>
      <c r="F70" s="92" t="s">
        <v>51</v>
      </c>
      <c r="G70" s="11" t="s">
        <v>2</v>
      </c>
      <c r="H70" s="9">
        <f>H71+H72+H73</f>
        <v>1200</v>
      </c>
      <c r="I70" s="9">
        <f>I71+I72+I73</f>
        <v>0</v>
      </c>
      <c r="J70" s="9">
        <f>J71+J72+J73</f>
        <v>0</v>
      </c>
      <c r="K70" s="9">
        <f>K71+K72+K73</f>
        <v>600</v>
      </c>
      <c r="L70" s="9">
        <f>L71+L72+L73</f>
        <v>0</v>
      </c>
      <c r="M70" s="76" t="s">
        <v>14</v>
      </c>
      <c r="N70" s="77" t="s">
        <v>15</v>
      </c>
      <c r="O70" s="77" t="s">
        <v>7</v>
      </c>
      <c r="P70" s="77" t="s">
        <v>16</v>
      </c>
      <c r="Q70" s="77" t="s">
        <v>71</v>
      </c>
    </row>
    <row r="71" spans="1:17" s="1" customFormat="1" ht="21" customHeight="1">
      <c r="A71" s="68"/>
      <c r="B71" s="76"/>
      <c r="C71" s="84"/>
      <c r="D71" s="76"/>
      <c r="E71" s="88"/>
      <c r="F71" s="92"/>
      <c r="G71" s="11" t="s">
        <v>3</v>
      </c>
      <c r="H71" s="9">
        <v>1200</v>
      </c>
      <c r="I71" s="9">
        <v>0</v>
      </c>
      <c r="J71" s="9">
        <v>0</v>
      </c>
      <c r="K71" s="9">
        <v>600</v>
      </c>
      <c r="L71" s="9">
        <v>0</v>
      </c>
      <c r="M71" s="76"/>
      <c r="N71" s="77"/>
      <c r="O71" s="77"/>
      <c r="P71" s="77"/>
      <c r="Q71" s="77"/>
    </row>
    <row r="72" spans="1:17" s="1" customFormat="1" ht="21" customHeight="1">
      <c r="A72" s="68"/>
      <c r="B72" s="76"/>
      <c r="C72" s="84"/>
      <c r="D72" s="76"/>
      <c r="E72" s="88"/>
      <c r="F72" s="92"/>
      <c r="G72" s="11" t="s">
        <v>4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76"/>
      <c r="N72" s="77"/>
      <c r="O72" s="77"/>
      <c r="P72" s="77"/>
      <c r="Q72" s="77"/>
    </row>
    <row r="73" spans="1:17" s="1" customFormat="1" ht="21" customHeight="1">
      <c r="A73" s="68"/>
      <c r="B73" s="76"/>
      <c r="C73" s="84"/>
      <c r="D73" s="76"/>
      <c r="E73" s="88"/>
      <c r="F73" s="92"/>
      <c r="G73" s="11" t="s">
        <v>5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76"/>
      <c r="N73" s="77"/>
      <c r="O73" s="77"/>
      <c r="P73" s="77"/>
      <c r="Q73" s="77"/>
    </row>
    <row r="74" spans="1:17" s="1" customFormat="1" ht="32.25" customHeight="1">
      <c r="A74" s="68" t="s">
        <v>109</v>
      </c>
      <c r="B74" s="68" t="s">
        <v>11</v>
      </c>
      <c r="C74" s="68" t="s">
        <v>110</v>
      </c>
      <c r="D74" s="89" t="s">
        <v>91</v>
      </c>
      <c r="E74" s="88">
        <v>2020</v>
      </c>
      <c r="F74" s="92" t="s">
        <v>51</v>
      </c>
      <c r="G74" s="9" t="s">
        <v>2</v>
      </c>
      <c r="H74" s="9">
        <f>SUM(H75,H76,H77)</f>
        <v>1060</v>
      </c>
      <c r="I74" s="9">
        <f>SUM(I75,I76,I77)</f>
        <v>0</v>
      </c>
      <c r="J74" s="9">
        <f>SUM(J75,J76,J77)</f>
        <v>0</v>
      </c>
      <c r="K74" s="9">
        <f>SUM(K75,K76,K77)</f>
        <v>500</v>
      </c>
      <c r="L74" s="9">
        <f>SUM(L75,L76,L77)</f>
        <v>0</v>
      </c>
      <c r="M74" s="76" t="s">
        <v>32</v>
      </c>
      <c r="N74" s="76" t="s">
        <v>29</v>
      </c>
      <c r="O74" s="76" t="s">
        <v>7</v>
      </c>
      <c r="P74" s="76" t="s">
        <v>24</v>
      </c>
      <c r="Q74" s="77" t="s">
        <v>71</v>
      </c>
    </row>
    <row r="75" spans="1:17" s="1" customFormat="1" ht="32.25" customHeight="1">
      <c r="A75" s="68"/>
      <c r="B75" s="68"/>
      <c r="C75" s="68"/>
      <c r="D75" s="89"/>
      <c r="E75" s="88"/>
      <c r="F75" s="92"/>
      <c r="G75" s="9" t="s">
        <v>3</v>
      </c>
      <c r="H75" s="9">
        <v>1060</v>
      </c>
      <c r="I75" s="9">
        <v>0</v>
      </c>
      <c r="J75" s="9">
        <v>0</v>
      </c>
      <c r="K75" s="9">
        <v>500</v>
      </c>
      <c r="L75" s="9">
        <v>0</v>
      </c>
      <c r="M75" s="76"/>
      <c r="N75" s="76"/>
      <c r="O75" s="76"/>
      <c r="P75" s="76"/>
      <c r="Q75" s="77"/>
    </row>
    <row r="76" spans="1:17" s="1" customFormat="1" ht="32.25" customHeight="1">
      <c r="A76" s="68"/>
      <c r="B76" s="68"/>
      <c r="C76" s="68"/>
      <c r="D76" s="89"/>
      <c r="E76" s="88"/>
      <c r="F76" s="92"/>
      <c r="G76" s="9" t="s">
        <v>4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76"/>
      <c r="N76" s="76"/>
      <c r="O76" s="76"/>
      <c r="P76" s="76"/>
      <c r="Q76" s="77"/>
    </row>
    <row r="77" spans="1:17" s="1" customFormat="1" ht="32.25" customHeight="1">
      <c r="A77" s="68"/>
      <c r="B77" s="68"/>
      <c r="C77" s="68"/>
      <c r="D77" s="89"/>
      <c r="E77" s="88"/>
      <c r="F77" s="92"/>
      <c r="G77" s="9" t="s">
        <v>5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76"/>
      <c r="N77" s="76"/>
      <c r="O77" s="76"/>
      <c r="P77" s="76"/>
      <c r="Q77" s="77"/>
    </row>
    <row r="78" spans="1:17" s="1" customFormat="1" ht="21" customHeight="1">
      <c r="A78" s="68" t="s">
        <v>111</v>
      </c>
      <c r="B78" s="68" t="s">
        <v>11</v>
      </c>
      <c r="C78" s="68" t="s">
        <v>112</v>
      </c>
      <c r="D78" s="76" t="s">
        <v>13</v>
      </c>
      <c r="E78" s="88">
        <v>2020</v>
      </c>
      <c r="F78" s="92" t="s">
        <v>60</v>
      </c>
      <c r="G78" s="9" t="s">
        <v>2</v>
      </c>
      <c r="H78" s="9">
        <f>H79+H80+H81</f>
        <v>1500</v>
      </c>
      <c r="I78" s="9">
        <f>I79+I80+I81</f>
        <v>0</v>
      </c>
      <c r="J78" s="9">
        <f>J79+J80+J81</f>
        <v>0</v>
      </c>
      <c r="K78" s="9">
        <f>K79+K80+K81</f>
        <v>560</v>
      </c>
      <c r="L78" s="9">
        <f>L79+L80+L81</f>
        <v>0</v>
      </c>
      <c r="M78" s="76" t="s">
        <v>32</v>
      </c>
      <c r="N78" s="76" t="s">
        <v>29</v>
      </c>
      <c r="O78" s="76" t="s">
        <v>7</v>
      </c>
      <c r="P78" s="76" t="s">
        <v>24</v>
      </c>
      <c r="Q78" s="77" t="s">
        <v>71</v>
      </c>
    </row>
    <row r="79" spans="1:17" s="1" customFormat="1" ht="21" customHeight="1">
      <c r="A79" s="68"/>
      <c r="B79" s="68"/>
      <c r="C79" s="68"/>
      <c r="D79" s="76"/>
      <c r="E79" s="88"/>
      <c r="F79" s="92"/>
      <c r="G79" s="9" t="s">
        <v>3</v>
      </c>
      <c r="H79" s="9">
        <v>1500</v>
      </c>
      <c r="I79" s="9">
        <v>0</v>
      </c>
      <c r="J79" s="9">
        <v>0</v>
      </c>
      <c r="K79" s="9">
        <v>560</v>
      </c>
      <c r="L79" s="9">
        <v>0</v>
      </c>
      <c r="M79" s="76"/>
      <c r="N79" s="76"/>
      <c r="O79" s="76"/>
      <c r="P79" s="76"/>
      <c r="Q79" s="77"/>
    </row>
    <row r="80" spans="1:17" s="1" customFormat="1" ht="21" customHeight="1">
      <c r="A80" s="68"/>
      <c r="B80" s="68"/>
      <c r="C80" s="68"/>
      <c r="D80" s="76"/>
      <c r="E80" s="88"/>
      <c r="F80" s="92"/>
      <c r="G80" s="9" t="s">
        <v>4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76"/>
      <c r="N80" s="76"/>
      <c r="O80" s="76"/>
      <c r="P80" s="76"/>
      <c r="Q80" s="77"/>
    </row>
    <row r="81" spans="1:17" s="1" customFormat="1" ht="21" customHeight="1">
      <c r="A81" s="68"/>
      <c r="B81" s="68"/>
      <c r="C81" s="68"/>
      <c r="D81" s="76"/>
      <c r="E81" s="88"/>
      <c r="F81" s="92"/>
      <c r="G81" s="9" t="s">
        <v>5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76"/>
      <c r="N81" s="76"/>
      <c r="O81" s="76"/>
      <c r="P81" s="76"/>
      <c r="Q81" s="77"/>
    </row>
    <row r="84" spans="1:17" s="2" customFormat="1" ht="20.100000000000001" customHeight="1">
      <c r="A84" s="68" t="s">
        <v>113</v>
      </c>
      <c r="B84" s="76" t="s">
        <v>11</v>
      </c>
      <c r="C84" s="84" t="s">
        <v>114</v>
      </c>
      <c r="D84" s="88" t="s">
        <v>17</v>
      </c>
      <c r="E84" s="93">
        <v>2020</v>
      </c>
      <c r="F84" s="94" t="s">
        <v>60</v>
      </c>
      <c r="G84" s="13" t="s">
        <v>52</v>
      </c>
      <c r="H84" s="12">
        <v>998</v>
      </c>
      <c r="I84" s="12">
        <v>0</v>
      </c>
      <c r="J84" s="12">
        <v>0</v>
      </c>
      <c r="K84" s="12">
        <v>698</v>
      </c>
      <c r="L84" s="12">
        <v>0</v>
      </c>
      <c r="M84" s="77" t="s">
        <v>115</v>
      </c>
      <c r="N84" s="77" t="s">
        <v>116</v>
      </c>
      <c r="O84" s="102" t="s">
        <v>53</v>
      </c>
      <c r="P84" s="102" t="s">
        <v>54</v>
      </c>
      <c r="Q84" s="77" t="s">
        <v>117</v>
      </c>
    </row>
    <row r="85" spans="1:17" s="2" customFormat="1" ht="20.100000000000001" customHeight="1">
      <c r="A85" s="68"/>
      <c r="B85" s="76"/>
      <c r="C85" s="84"/>
      <c r="D85" s="88"/>
      <c r="E85" s="93"/>
      <c r="F85" s="94"/>
      <c r="G85" s="13" t="s">
        <v>55</v>
      </c>
      <c r="H85" s="12">
        <v>998</v>
      </c>
      <c r="I85" s="12">
        <v>0</v>
      </c>
      <c r="J85" s="12">
        <v>0</v>
      </c>
      <c r="K85" s="12">
        <v>698</v>
      </c>
      <c r="L85" s="12">
        <v>0</v>
      </c>
      <c r="M85" s="102"/>
      <c r="N85" s="102"/>
      <c r="O85" s="102"/>
      <c r="P85" s="102"/>
      <c r="Q85" s="102"/>
    </row>
    <row r="86" spans="1:17" s="2" customFormat="1" ht="20.100000000000001" customHeight="1">
      <c r="A86" s="68"/>
      <c r="B86" s="76"/>
      <c r="C86" s="84"/>
      <c r="D86" s="88"/>
      <c r="E86" s="93"/>
      <c r="F86" s="94"/>
      <c r="G86" s="13" t="s">
        <v>56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02"/>
      <c r="N86" s="102"/>
      <c r="O86" s="102"/>
      <c r="P86" s="102"/>
      <c r="Q86" s="102"/>
    </row>
    <row r="87" spans="1:17" s="2" customFormat="1" ht="20.100000000000001" customHeight="1">
      <c r="A87" s="68"/>
      <c r="B87" s="76"/>
      <c r="C87" s="84"/>
      <c r="D87" s="88"/>
      <c r="E87" s="93"/>
      <c r="F87" s="94"/>
      <c r="G87" s="13" t="s">
        <v>57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02"/>
      <c r="N87" s="102"/>
      <c r="O87" s="102"/>
      <c r="P87" s="102"/>
      <c r="Q87" s="102"/>
    </row>
    <row r="88" spans="1:17" s="3" customFormat="1" ht="21" customHeight="1">
      <c r="A88" s="68" t="s">
        <v>118</v>
      </c>
      <c r="B88" s="76" t="s">
        <v>11</v>
      </c>
      <c r="C88" s="84" t="s">
        <v>119</v>
      </c>
      <c r="D88" s="88" t="s">
        <v>33</v>
      </c>
      <c r="E88" s="93">
        <v>2020</v>
      </c>
      <c r="F88" s="94" t="s">
        <v>60</v>
      </c>
      <c r="G88" s="13" t="s">
        <v>52</v>
      </c>
      <c r="H88" s="14">
        <v>1000</v>
      </c>
      <c r="I88" s="14">
        <v>0</v>
      </c>
      <c r="J88" s="14">
        <v>0</v>
      </c>
      <c r="K88" s="14">
        <v>100</v>
      </c>
      <c r="L88" s="14">
        <v>0</v>
      </c>
      <c r="M88" s="77" t="s">
        <v>120</v>
      </c>
      <c r="N88" s="77" t="s">
        <v>121</v>
      </c>
      <c r="O88" s="84" t="s">
        <v>53</v>
      </c>
      <c r="P88" s="88" t="s">
        <v>122</v>
      </c>
      <c r="Q88" s="77" t="s">
        <v>123</v>
      </c>
    </row>
    <row r="89" spans="1:17" s="3" customFormat="1" ht="21" customHeight="1">
      <c r="A89" s="69"/>
      <c r="B89" s="78"/>
      <c r="C89" s="86"/>
      <c r="D89" s="88"/>
      <c r="E89" s="93"/>
      <c r="F89" s="94"/>
      <c r="G89" s="13" t="s">
        <v>55</v>
      </c>
      <c r="H89" s="14">
        <v>1000</v>
      </c>
      <c r="I89" s="14">
        <v>0</v>
      </c>
      <c r="J89" s="14">
        <v>0</v>
      </c>
      <c r="K89" s="14">
        <v>100</v>
      </c>
      <c r="L89" s="14">
        <v>0</v>
      </c>
      <c r="M89" s="102"/>
      <c r="N89" s="102"/>
      <c r="O89" s="86"/>
      <c r="P89" s="88"/>
      <c r="Q89" s="102"/>
    </row>
    <row r="90" spans="1:17" s="3" customFormat="1" ht="21" customHeight="1">
      <c r="A90" s="69"/>
      <c r="B90" s="78"/>
      <c r="C90" s="86"/>
      <c r="D90" s="88"/>
      <c r="E90" s="93"/>
      <c r="F90" s="94"/>
      <c r="G90" s="13" t="s">
        <v>56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02"/>
      <c r="N90" s="102"/>
      <c r="O90" s="86"/>
      <c r="P90" s="88"/>
      <c r="Q90" s="102"/>
    </row>
    <row r="91" spans="1:17" s="3" customFormat="1" ht="21" customHeight="1">
      <c r="A91" s="69"/>
      <c r="B91" s="78"/>
      <c r="C91" s="86"/>
      <c r="D91" s="88"/>
      <c r="E91" s="93"/>
      <c r="F91" s="94"/>
      <c r="G91" s="13" t="s">
        <v>57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02"/>
      <c r="N91" s="102"/>
      <c r="O91" s="86"/>
      <c r="P91" s="88"/>
      <c r="Q91" s="102"/>
    </row>
    <row r="92" spans="1:17" s="2" customFormat="1" ht="20.100000000000001" customHeight="1">
      <c r="A92" s="68" t="s">
        <v>124</v>
      </c>
      <c r="B92" s="76" t="s">
        <v>11</v>
      </c>
      <c r="C92" s="68" t="s">
        <v>125</v>
      </c>
      <c r="D92" s="88" t="s">
        <v>17</v>
      </c>
      <c r="E92" s="93">
        <v>2020</v>
      </c>
      <c r="F92" s="94" t="s">
        <v>60</v>
      </c>
      <c r="G92" s="13" t="s">
        <v>52</v>
      </c>
      <c r="H92" s="14">
        <v>1395</v>
      </c>
      <c r="I92" s="14">
        <v>0</v>
      </c>
      <c r="J92" s="14">
        <v>0</v>
      </c>
      <c r="K92" s="14">
        <v>300</v>
      </c>
      <c r="L92" s="14">
        <v>0</v>
      </c>
      <c r="M92" s="89" t="s">
        <v>126</v>
      </c>
      <c r="N92" s="84" t="s">
        <v>127</v>
      </c>
      <c r="O92" s="84" t="s">
        <v>53</v>
      </c>
      <c r="P92" s="102" t="s">
        <v>54</v>
      </c>
      <c r="Q92" s="77" t="s">
        <v>128</v>
      </c>
    </row>
    <row r="93" spans="1:17" s="2" customFormat="1" ht="20.100000000000001" customHeight="1">
      <c r="A93" s="69"/>
      <c r="B93" s="78"/>
      <c r="C93" s="69"/>
      <c r="D93" s="88"/>
      <c r="E93" s="93"/>
      <c r="F93" s="94"/>
      <c r="G93" s="13" t="s">
        <v>55</v>
      </c>
      <c r="H93" s="14">
        <v>1395</v>
      </c>
      <c r="I93" s="14">
        <v>0</v>
      </c>
      <c r="J93" s="14">
        <v>0</v>
      </c>
      <c r="K93" s="14">
        <v>300</v>
      </c>
      <c r="L93" s="14">
        <v>0</v>
      </c>
      <c r="M93" s="103"/>
      <c r="N93" s="86"/>
      <c r="O93" s="86"/>
      <c r="P93" s="106"/>
      <c r="Q93" s="102"/>
    </row>
    <row r="94" spans="1:17" s="2" customFormat="1" ht="20.100000000000001" customHeight="1">
      <c r="A94" s="69"/>
      <c r="B94" s="78"/>
      <c r="C94" s="69"/>
      <c r="D94" s="88"/>
      <c r="E94" s="93"/>
      <c r="F94" s="94"/>
      <c r="G94" s="13" t="s">
        <v>56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03"/>
      <c r="N94" s="86"/>
      <c r="O94" s="86"/>
      <c r="P94" s="106"/>
      <c r="Q94" s="102"/>
    </row>
    <row r="95" spans="1:17" s="2" customFormat="1" ht="20.100000000000001" customHeight="1">
      <c r="A95" s="69"/>
      <c r="B95" s="78"/>
      <c r="C95" s="69"/>
      <c r="D95" s="88"/>
      <c r="E95" s="93"/>
      <c r="F95" s="94"/>
      <c r="G95" s="13" t="s">
        <v>57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03"/>
      <c r="N95" s="86"/>
      <c r="O95" s="86"/>
      <c r="P95" s="106"/>
      <c r="Q95" s="102"/>
    </row>
    <row r="96" spans="1:17" s="2" customFormat="1" ht="20.100000000000001" customHeight="1">
      <c r="A96" s="68" t="s">
        <v>129</v>
      </c>
      <c r="B96" s="76" t="s">
        <v>11</v>
      </c>
      <c r="C96" s="68" t="s">
        <v>130</v>
      </c>
      <c r="D96" s="88" t="s">
        <v>33</v>
      </c>
      <c r="E96" s="94">
        <v>2020</v>
      </c>
      <c r="F96" s="94" t="s">
        <v>60</v>
      </c>
      <c r="G96" s="11" t="s">
        <v>2</v>
      </c>
      <c r="H96" s="14">
        <v>1000</v>
      </c>
      <c r="I96" s="14">
        <v>0</v>
      </c>
      <c r="J96" s="14">
        <v>0</v>
      </c>
      <c r="K96" s="14">
        <v>100</v>
      </c>
      <c r="L96" s="14">
        <v>0</v>
      </c>
      <c r="M96" s="76" t="s">
        <v>58</v>
      </c>
      <c r="N96" s="77" t="s">
        <v>59</v>
      </c>
      <c r="O96" s="77" t="s">
        <v>53</v>
      </c>
      <c r="P96" s="77" t="s">
        <v>122</v>
      </c>
      <c r="Q96" s="77" t="s">
        <v>123</v>
      </c>
    </row>
    <row r="97" spans="1:17" s="2" customFormat="1" ht="20.100000000000001" customHeight="1">
      <c r="A97" s="69"/>
      <c r="B97" s="78"/>
      <c r="C97" s="69"/>
      <c r="D97" s="88"/>
      <c r="E97" s="94"/>
      <c r="F97" s="94"/>
      <c r="G97" s="11" t="s">
        <v>3</v>
      </c>
      <c r="H97" s="14">
        <v>1000</v>
      </c>
      <c r="I97" s="14">
        <v>0</v>
      </c>
      <c r="J97" s="14">
        <v>0</v>
      </c>
      <c r="K97" s="14">
        <v>100</v>
      </c>
      <c r="L97" s="14">
        <v>0</v>
      </c>
      <c r="M97" s="76"/>
      <c r="N97" s="77"/>
      <c r="O97" s="77"/>
      <c r="P97" s="77"/>
      <c r="Q97" s="102"/>
    </row>
    <row r="98" spans="1:17" s="2" customFormat="1" ht="20.100000000000001" customHeight="1">
      <c r="A98" s="69"/>
      <c r="B98" s="78"/>
      <c r="C98" s="69"/>
      <c r="D98" s="88"/>
      <c r="E98" s="94"/>
      <c r="F98" s="94"/>
      <c r="G98" s="11" t="s">
        <v>4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76"/>
      <c r="N98" s="77"/>
      <c r="O98" s="77"/>
      <c r="P98" s="77"/>
      <c r="Q98" s="102"/>
    </row>
    <row r="99" spans="1:17" s="2" customFormat="1" ht="20.100000000000001" customHeight="1">
      <c r="A99" s="69"/>
      <c r="B99" s="78"/>
      <c r="C99" s="69"/>
      <c r="D99" s="88"/>
      <c r="E99" s="94"/>
      <c r="F99" s="94"/>
      <c r="G99" s="11" t="s">
        <v>5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76"/>
      <c r="N99" s="77"/>
      <c r="O99" s="77"/>
      <c r="P99" s="77"/>
      <c r="Q99" s="102"/>
    </row>
    <row r="100" spans="1:17" s="2" customFormat="1" ht="20.100000000000001" customHeight="1">
      <c r="A100" s="68" t="s">
        <v>131</v>
      </c>
      <c r="B100" s="76" t="s">
        <v>11</v>
      </c>
      <c r="C100" s="84" t="s">
        <v>132</v>
      </c>
      <c r="D100" s="88" t="s">
        <v>33</v>
      </c>
      <c r="E100" s="88">
        <v>2020</v>
      </c>
      <c r="F100" s="92" t="s">
        <v>60</v>
      </c>
      <c r="G100" s="13" t="s">
        <v>52</v>
      </c>
      <c r="H100" s="14">
        <v>1000</v>
      </c>
      <c r="I100" s="14">
        <v>0</v>
      </c>
      <c r="J100" s="14">
        <v>0</v>
      </c>
      <c r="K100" s="14">
        <v>100</v>
      </c>
      <c r="L100" s="14">
        <v>0</v>
      </c>
      <c r="M100" s="85" t="s">
        <v>133</v>
      </c>
      <c r="N100" s="77" t="s">
        <v>134</v>
      </c>
      <c r="O100" s="84" t="s">
        <v>53</v>
      </c>
      <c r="P100" s="77" t="s">
        <v>122</v>
      </c>
      <c r="Q100" s="77" t="s">
        <v>123</v>
      </c>
    </row>
    <row r="101" spans="1:17" s="2" customFormat="1" ht="20.100000000000001" customHeight="1">
      <c r="A101" s="68"/>
      <c r="B101" s="76"/>
      <c r="C101" s="84"/>
      <c r="D101" s="88"/>
      <c r="E101" s="88"/>
      <c r="F101" s="92"/>
      <c r="G101" s="13" t="s">
        <v>55</v>
      </c>
      <c r="H101" s="14">
        <v>1000</v>
      </c>
      <c r="I101" s="14">
        <v>0</v>
      </c>
      <c r="J101" s="14">
        <v>0</v>
      </c>
      <c r="K101" s="14">
        <v>100</v>
      </c>
      <c r="L101" s="14">
        <v>0</v>
      </c>
      <c r="M101" s="85"/>
      <c r="N101" s="77"/>
      <c r="O101" s="86"/>
      <c r="P101" s="77"/>
      <c r="Q101" s="102"/>
    </row>
    <row r="102" spans="1:17" s="2" customFormat="1" ht="20.100000000000001" customHeight="1">
      <c r="A102" s="68"/>
      <c r="B102" s="76"/>
      <c r="C102" s="84"/>
      <c r="D102" s="88"/>
      <c r="E102" s="88"/>
      <c r="F102" s="92"/>
      <c r="G102" s="13" t="s">
        <v>56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85"/>
      <c r="N102" s="77"/>
      <c r="O102" s="86"/>
      <c r="P102" s="77"/>
      <c r="Q102" s="102"/>
    </row>
    <row r="103" spans="1:17" s="2" customFormat="1" ht="20.100000000000001" customHeight="1">
      <c r="A103" s="68"/>
      <c r="B103" s="76"/>
      <c r="C103" s="84"/>
      <c r="D103" s="88"/>
      <c r="E103" s="88"/>
      <c r="F103" s="92"/>
      <c r="G103" s="13" t="s">
        <v>57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85"/>
      <c r="N103" s="77"/>
      <c r="O103" s="86"/>
      <c r="P103" s="77"/>
      <c r="Q103" s="102"/>
    </row>
    <row r="107" spans="1:17" s="2" customFormat="1" ht="20.100000000000001" customHeight="1">
      <c r="A107" s="68" t="s">
        <v>135</v>
      </c>
      <c r="B107" s="76" t="s">
        <v>33</v>
      </c>
      <c r="C107" s="84" t="s">
        <v>136</v>
      </c>
      <c r="D107" s="76" t="s">
        <v>33</v>
      </c>
      <c r="E107" s="93">
        <v>2020</v>
      </c>
      <c r="F107" s="94" t="s">
        <v>60</v>
      </c>
      <c r="G107" s="13" t="s">
        <v>52</v>
      </c>
      <c r="H107" s="14">
        <v>2992.39</v>
      </c>
      <c r="I107" s="14">
        <v>0</v>
      </c>
      <c r="J107" s="14">
        <v>0</v>
      </c>
      <c r="K107" s="14">
        <v>1200</v>
      </c>
      <c r="L107" s="14">
        <v>0</v>
      </c>
      <c r="M107" s="77" t="s">
        <v>66</v>
      </c>
      <c r="N107" s="77" t="s">
        <v>137</v>
      </c>
      <c r="O107" s="77" t="s">
        <v>9</v>
      </c>
      <c r="P107" s="77" t="s">
        <v>138</v>
      </c>
      <c r="Q107" s="102" t="s">
        <v>139</v>
      </c>
    </row>
    <row r="108" spans="1:17" s="2" customFormat="1" ht="20.100000000000001" customHeight="1">
      <c r="A108" s="69"/>
      <c r="B108" s="78"/>
      <c r="C108" s="86"/>
      <c r="D108" s="78"/>
      <c r="E108" s="93"/>
      <c r="F108" s="94"/>
      <c r="G108" s="13" t="s">
        <v>55</v>
      </c>
      <c r="H108" s="14">
        <v>2992.39</v>
      </c>
      <c r="I108" s="14">
        <v>0</v>
      </c>
      <c r="J108" s="14">
        <v>0</v>
      </c>
      <c r="K108" s="14">
        <v>1200</v>
      </c>
      <c r="L108" s="14">
        <v>0</v>
      </c>
      <c r="M108" s="102"/>
      <c r="N108" s="102"/>
      <c r="O108" s="102"/>
      <c r="P108" s="102"/>
      <c r="Q108" s="102"/>
    </row>
    <row r="109" spans="1:17" s="2" customFormat="1" ht="20.100000000000001" customHeight="1">
      <c r="A109" s="69"/>
      <c r="B109" s="78"/>
      <c r="C109" s="86"/>
      <c r="D109" s="78"/>
      <c r="E109" s="93"/>
      <c r="F109" s="94"/>
      <c r="G109" s="13" t="s">
        <v>56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02"/>
      <c r="N109" s="102"/>
      <c r="O109" s="102"/>
      <c r="P109" s="102"/>
      <c r="Q109" s="102"/>
    </row>
    <row r="110" spans="1:17" s="2" customFormat="1" ht="20.100000000000001" customHeight="1">
      <c r="A110" s="69"/>
      <c r="B110" s="78"/>
      <c r="C110" s="86"/>
      <c r="D110" s="78"/>
      <c r="E110" s="93"/>
      <c r="F110" s="94"/>
      <c r="G110" s="13" t="s">
        <v>57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02"/>
      <c r="N110" s="102"/>
      <c r="O110" s="102"/>
      <c r="P110" s="102"/>
      <c r="Q110" s="102"/>
    </row>
    <row r="111" spans="1:17" s="2" customFormat="1" ht="20.100000000000001" customHeight="1">
      <c r="A111" s="68" t="s">
        <v>140</v>
      </c>
      <c r="B111" s="76" t="s">
        <v>11</v>
      </c>
      <c r="C111" s="84" t="s">
        <v>141</v>
      </c>
      <c r="D111" s="76" t="s">
        <v>33</v>
      </c>
      <c r="E111" s="93">
        <v>2020</v>
      </c>
      <c r="F111" s="94" t="s">
        <v>60</v>
      </c>
      <c r="G111" s="13" t="s">
        <v>52</v>
      </c>
      <c r="H111" s="14">
        <v>3000</v>
      </c>
      <c r="I111" s="14">
        <v>0</v>
      </c>
      <c r="J111" s="14">
        <v>0</v>
      </c>
      <c r="K111" s="14">
        <v>1500</v>
      </c>
      <c r="L111" s="14">
        <v>0</v>
      </c>
      <c r="M111" s="77" t="s">
        <v>66</v>
      </c>
      <c r="N111" s="77" t="s">
        <v>142</v>
      </c>
      <c r="O111" s="77" t="s">
        <v>9</v>
      </c>
      <c r="P111" s="77" t="s">
        <v>138</v>
      </c>
      <c r="Q111" s="102" t="s">
        <v>143</v>
      </c>
    </row>
    <row r="112" spans="1:17" s="2" customFormat="1" ht="20.100000000000001" customHeight="1">
      <c r="A112" s="69"/>
      <c r="B112" s="78"/>
      <c r="C112" s="86"/>
      <c r="D112" s="78"/>
      <c r="E112" s="93"/>
      <c r="F112" s="94"/>
      <c r="G112" s="13" t="s">
        <v>55</v>
      </c>
      <c r="H112" s="14">
        <v>3000</v>
      </c>
      <c r="I112" s="14">
        <v>0</v>
      </c>
      <c r="J112" s="14">
        <v>0</v>
      </c>
      <c r="K112" s="14">
        <v>1500</v>
      </c>
      <c r="L112" s="14">
        <v>0</v>
      </c>
      <c r="M112" s="102"/>
      <c r="N112" s="102"/>
      <c r="O112" s="102"/>
      <c r="P112" s="102"/>
      <c r="Q112" s="102"/>
    </row>
    <row r="113" spans="1:17" s="2" customFormat="1" ht="20.100000000000001" customHeight="1">
      <c r="A113" s="69"/>
      <c r="B113" s="78"/>
      <c r="C113" s="86"/>
      <c r="D113" s="78"/>
      <c r="E113" s="93"/>
      <c r="F113" s="94"/>
      <c r="G113" s="13" t="s">
        <v>56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02"/>
      <c r="N113" s="102"/>
      <c r="O113" s="102"/>
      <c r="P113" s="102"/>
      <c r="Q113" s="102"/>
    </row>
    <row r="114" spans="1:17" s="2" customFormat="1" ht="20.100000000000001" customHeight="1">
      <c r="A114" s="69"/>
      <c r="B114" s="78"/>
      <c r="C114" s="86"/>
      <c r="D114" s="78"/>
      <c r="E114" s="93"/>
      <c r="F114" s="94"/>
      <c r="G114" s="13" t="s">
        <v>57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02"/>
      <c r="N114" s="102"/>
      <c r="O114" s="102"/>
      <c r="P114" s="102"/>
      <c r="Q114" s="102"/>
    </row>
    <row r="116" spans="1:17" s="4" customFormat="1" ht="20.100000000000001" customHeight="1">
      <c r="A116" s="70" t="s">
        <v>144</v>
      </c>
      <c r="B116" s="79"/>
      <c r="C116" s="79"/>
      <c r="D116" s="90"/>
      <c r="E116" s="95"/>
      <c r="F116" s="99"/>
      <c r="G116" s="16" t="s">
        <v>2</v>
      </c>
      <c r="H116" s="15">
        <v>6500</v>
      </c>
      <c r="I116" s="15">
        <v>0</v>
      </c>
      <c r="J116" s="15">
        <v>0</v>
      </c>
      <c r="K116" s="15">
        <v>6500</v>
      </c>
      <c r="L116" s="15">
        <f>L120</f>
        <v>0</v>
      </c>
      <c r="M116" s="79"/>
      <c r="N116" s="79"/>
      <c r="O116" s="79"/>
      <c r="P116" s="79"/>
      <c r="Q116" s="79"/>
    </row>
    <row r="117" spans="1:17" s="4" customFormat="1" ht="20.100000000000001" customHeight="1">
      <c r="A117" s="70"/>
      <c r="B117" s="79"/>
      <c r="C117" s="79"/>
      <c r="D117" s="90"/>
      <c r="E117" s="95"/>
      <c r="F117" s="99"/>
      <c r="G117" s="16" t="s">
        <v>3</v>
      </c>
      <c r="H117" s="15">
        <v>6500</v>
      </c>
      <c r="I117" s="15">
        <v>0</v>
      </c>
      <c r="J117" s="15">
        <v>0</v>
      </c>
      <c r="K117" s="15">
        <v>6500</v>
      </c>
      <c r="L117" s="15">
        <f>L121</f>
        <v>0</v>
      </c>
      <c r="M117" s="79"/>
      <c r="N117" s="79"/>
      <c r="O117" s="79"/>
      <c r="P117" s="79"/>
      <c r="Q117" s="79"/>
    </row>
    <row r="118" spans="1:17" s="4" customFormat="1" ht="20.100000000000001" customHeight="1">
      <c r="A118" s="70"/>
      <c r="B118" s="79"/>
      <c r="C118" s="79"/>
      <c r="D118" s="90"/>
      <c r="E118" s="95"/>
      <c r="F118" s="99"/>
      <c r="G118" s="16" t="s">
        <v>4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79"/>
      <c r="N118" s="79"/>
      <c r="O118" s="79"/>
      <c r="P118" s="79"/>
      <c r="Q118" s="79"/>
    </row>
    <row r="119" spans="1:17" s="4" customFormat="1" ht="20.100000000000001" customHeight="1">
      <c r="A119" s="70"/>
      <c r="B119" s="79"/>
      <c r="C119" s="79"/>
      <c r="D119" s="90"/>
      <c r="E119" s="95"/>
      <c r="F119" s="99"/>
      <c r="G119" s="16" t="s">
        <v>5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79"/>
      <c r="N119" s="79"/>
      <c r="O119" s="79"/>
      <c r="P119" s="79"/>
      <c r="Q119" s="79"/>
    </row>
    <row r="120" spans="1:17" s="4" customFormat="1" ht="20.100000000000001" customHeight="1">
      <c r="A120" s="70" t="s">
        <v>145</v>
      </c>
      <c r="B120" s="79"/>
      <c r="C120" s="79"/>
      <c r="D120" s="90"/>
      <c r="E120" s="95"/>
      <c r="F120" s="99"/>
      <c r="G120" s="16" t="s">
        <v>2</v>
      </c>
      <c r="H120" s="15">
        <v>6500</v>
      </c>
      <c r="I120" s="15">
        <v>0</v>
      </c>
      <c r="J120" s="15">
        <v>0</v>
      </c>
      <c r="K120" s="15">
        <v>6500</v>
      </c>
      <c r="L120" s="15">
        <f>L124</f>
        <v>0</v>
      </c>
      <c r="M120" s="79"/>
      <c r="N120" s="79"/>
      <c r="O120" s="79"/>
      <c r="P120" s="79"/>
      <c r="Q120" s="79"/>
    </row>
    <row r="121" spans="1:17" s="4" customFormat="1" ht="20.100000000000001" customHeight="1">
      <c r="A121" s="70"/>
      <c r="B121" s="79"/>
      <c r="C121" s="79"/>
      <c r="D121" s="90"/>
      <c r="E121" s="95"/>
      <c r="F121" s="99"/>
      <c r="G121" s="16" t="s">
        <v>3</v>
      </c>
      <c r="H121" s="15">
        <v>6500</v>
      </c>
      <c r="I121" s="15">
        <v>0</v>
      </c>
      <c r="J121" s="15">
        <v>0</v>
      </c>
      <c r="K121" s="15">
        <v>6500</v>
      </c>
      <c r="L121" s="15">
        <f>L125</f>
        <v>0</v>
      </c>
      <c r="M121" s="79"/>
      <c r="N121" s="79"/>
      <c r="O121" s="79"/>
      <c r="P121" s="79"/>
      <c r="Q121" s="79"/>
    </row>
    <row r="122" spans="1:17" s="4" customFormat="1" ht="20.100000000000001" customHeight="1">
      <c r="A122" s="70"/>
      <c r="B122" s="79"/>
      <c r="C122" s="79"/>
      <c r="D122" s="90"/>
      <c r="E122" s="95"/>
      <c r="F122" s="99"/>
      <c r="G122" s="16" t="s">
        <v>4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79"/>
      <c r="N122" s="79"/>
      <c r="O122" s="79"/>
      <c r="P122" s="79"/>
      <c r="Q122" s="79"/>
    </row>
    <row r="123" spans="1:17" s="4" customFormat="1" ht="20.100000000000001" customHeight="1">
      <c r="A123" s="70"/>
      <c r="B123" s="79"/>
      <c r="C123" s="79"/>
      <c r="D123" s="90"/>
      <c r="E123" s="95"/>
      <c r="F123" s="99"/>
      <c r="G123" s="16" t="s">
        <v>5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79"/>
      <c r="N123" s="79"/>
      <c r="O123" s="79"/>
      <c r="P123" s="79"/>
      <c r="Q123" s="79"/>
    </row>
    <row r="124" spans="1:17" s="5" customFormat="1" ht="20.100000000000001" customHeight="1">
      <c r="A124" s="68" t="s">
        <v>146</v>
      </c>
      <c r="B124" s="77" t="s">
        <v>147</v>
      </c>
      <c r="C124" s="84" t="s">
        <v>148</v>
      </c>
      <c r="D124" s="76" t="s">
        <v>17</v>
      </c>
      <c r="E124" s="92" t="s">
        <v>51</v>
      </c>
      <c r="F124" s="92" t="s">
        <v>51</v>
      </c>
      <c r="G124" s="11" t="s">
        <v>2</v>
      </c>
      <c r="H124" s="10">
        <v>6500</v>
      </c>
      <c r="I124" s="10">
        <v>0</v>
      </c>
      <c r="J124" s="10">
        <v>0</v>
      </c>
      <c r="K124" s="10">
        <v>6500</v>
      </c>
      <c r="L124" s="10">
        <v>0</v>
      </c>
      <c r="M124" s="77" t="s">
        <v>149</v>
      </c>
      <c r="N124" s="77" t="s">
        <v>150</v>
      </c>
      <c r="O124" s="77" t="s">
        <v>151</v>
      </c>
      <c r="P124" s="77" t="s">
        <v>152</v>
      </c>
      <c r="Q124" s="77" t="s">
        <v>153</v>
      </c>
    </row>
    <row r="125" spans="1:17" s="5" customFormat="1" ht="20.100000000000001" customHeight="1">
      <c r="A125" s="68"/>
      <c r="B125" s="77"/>
      <c r="C125" s="84"/>
      <c r="D125" s="76"/>
      <c r="E125" s="92"/>
      <c r="F125" s="92"/>
      <c r="G125" s="11" t="s">
        <v>3</v>
      </c>
      <c r="H125" s="10">
        <v>6500</v>
      </c>
      <c r="I125" s="10">
        <v>0</v>
      </c>
      <c r="J125" s="10">
        <v>0</v>
      </c>
      <c r="K125" s="10">
        <v>6500</v>
      </c>
      <c r="L125" s="10">
        <v>0</v>
      </c>
      <c r="M125" s="77"/>
      <c r="N125" s="77"/>
      <c r="O125" s="77"/>
      <c r="P125" s="77"/>
      <c r="Q125" s="77"/>
    </row>
    <row r="126" spans="1:17" s="5" customFormat="1" ht="20.100000000000001" customHeight="1">
      <c r="A126" s="68"/>
      <c r="B126" s="77"/>
      <c r="C126" s="84"/>
      <c r="D126" s="76"/>
      <c r="E126" s="92"/>
      <c r="F126" s="92"/>
      <c r="G126" s="11" t="s">
        <v>4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77"/>
      <c r="N126" s="77"/>
      <c r="O126" s="77"/>
      <c r="P126" s="77"/>
      <c r="Q126" s="77"/>
    </row>
    <row r="127" spans="1:17" s="5" customFormat="1" ht="20.100000000000001" customHeight="1">
      <c r="A127" s="68"/>
      <c r="B127" s="77"/>
      <c r="C127" s="84"/>
      <c r="D127" s="76"/>
      <c r="E127" s="92"/>
      <c r="F127" s="92"/>
      <c r="G127" s="11" t="s">
        <v>5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77"/>
      <c r="N127" s="77"/>
      <c r="O127" s="77"/>
      <c r="P127" s="77"/>
      <c r="Q127" s="77"/>
    </row>
    <row r="130" spans="1:17" s="4" customFormat="1" ht="20.100000000000001" customHeight="1">
      <c r="A130" s="71" t="s">
        <v>154</v>
      </c>
      <c r="B130" s="80"/>
      <c r="C130" s="79"/>
      <c r="D130" s="80"/>
      <c r="E130" s="95"/>
      <c r="F130" s="99"/>
      <c r="G130" s="16" t="s">
        <v>2</v>
      </c>
      <c r="H130" s="17">
        <v>49975</v>
      </c>
      <c r="I130" s="17">
        <v>0</v>
      </c>
      <c r="J130" s="17">
        <v>0</v>
      </c>
      <c r="K130" s="17">
        <v>15378</v>
      </c>
      <c r="L130" s="17">
        <f>L134</f>
        <v>0</v>
      </c>
      <c r="M130" s="80"/>
      <c r="N130" s="79"/>
      <c r="O130" s="79"/>
      <c r="P130" s="79"/>
      <c r="Q130" s="79"/>
    </row>
    <row r="131" spans="1:17" s="4" customFormat="1" ht="20.100000000000001" customHeight="1">
      <c r="A131" s="71"/>
      <c r="B131" s="80"/>
      <c r="C131" s="79"/>
      <c r="D131" s="80"/>
      <c r="E131" s="95"/>
      <c r="F131" s="99"/>
      <c r="G131" s="16" t="s">
        <v>3</v>
      </c>
      <c r="H131" s="17">
        <v>49975</v>
      </c>
      <c r="I131" s="17">
        <v>0</v>
      </c>
      <c r="J131" s="17">
        <v>0</v>
      </c>
      <c r="K131" s="17">
        <v>15378</v>
      </c>
      <c r="L131" s="17">
        <f>L135</f>
        <v>0</v>
      </c>
      <c r="M131" s="80"/>
      <c r="N131" s="79"/>
      <c r="O131" s="79"/>
      <c r="P131" s="79"/>
      <c r="Q131" s="79"/>
    </row>
    <row r="132" spans="1:17" s="4" customFormat="1" ht="20.100000000000001" customHeight="1">
      <c r="A132" s="71"/>
      <c r="B132" s="80"/>
      <c r="C132" s="79"/>
      <c r="D132" s="80"/>
      <c r="E132" s="95"/>
      <c r="F132" s="99"/>
      <c r="G132" s="16" t="s">
        <v>4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80"/>
      <c r="N132" s="79"/>
      <c r="O132" s="79"/>
      <c r="P132" s="79"/>
      <c r="Q132" s="79"/>
    </row>
    <row r="133" spans="1:17" s="4" customFormat="1" ht="20.100000000000001" customHeight="1">
      <c r="A133" s="71"/>
      <c r="B133" s="80"/>
      <c r="C133" s="79"/>
      <c r="D133" s="80"/>
      <c r="E133" s="95"/>
      <c r="F133" s="99"/>
      <c r="G133" s="16" t="s">
        <v>5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80"/>
      <c r="N133" s="79"/>
      <c r="O133" s="79"/>
      <c r="P133" s="79"/>
      <c r="Q133" s="79"/>
    </row>
    <row r="134" spans="1:17" s="4" customFormat="1" ht="20.100000000000001" customHeight="1">
      <c r="A134" s="71" t="s">
        <v>145</v>
      </c>
      <c r="B134" s="80"/>
      <c r="C134" s="79"/>
      <c r="D134" s="80"/>
      <c r="E134" s="95"/>
      <c r="F134" s="99"/>
      <c r="G134" s="16" t="s">
        <v>2</v>
      </c>
      <c r="H134" s="17">
        <v>49975</v>
      </c>
      <c r="I134" s="17">
        <v>0</v>
      </c>
      <c r="J134" s="17">
        <v>0</v>
      </c>
      <c r="K134" s="17">
        <v>15378</v>
      </c>
      <c r="L134" s="17">
        <f>L138</f>
        <v>0</v>
      </c>
      <c r="M134" s="80"/>
      <c r="N134" s="79"/>
      <c r="O134" s="79"/>
      <c r="P134" s="79"/>
      <c r="Q134" s="79"/>
    </row>
    <row r="135" spans="1:17" s="4" customFormat="1" ht="20.100000000000001" customHeight="1">
      <c r="A135" s="71"/>
      <c r="B135" s="80"/>
      <c r="C135" s="79"/>
      <c r="D135" s="80"/>
      <c r="E135" s="95"/>
      <c r="F135" s="99"/>
      <c r="G135" s="16" t="s">
        <v>3</v>
      </c>
      <c r="H135" s="17">
        <v>49975</v>
      </c>
      <c r="I135" s="17">
        <v>0</v>
      </c>
      <c r="J135" s="17">
        <v>0</v>
      </c>
      <c r="K135" s="17">
        <v>15378</v>
      </c>
      <c r="L135" s="17">
        <f>L139</f>
        <v>0</v>
      </c>
      <c r="M135" s="80"/>
      <c r="N135" s="79"/>
      <c r="O135" s="79"/>
      <c r="P135" s="79"/>
      <c r="Q135" s="79"/>
    </row>
    <row r="136" spans="1:17" s="4" customFormat="1" ht="20.100000000000001" customHeight="1">
      <c r="A136" s="71"/>
      <c r="B136" s="80"/>
      <c r="C136" s="79"/>
      <c r="D136" s="80"/>
      <c r="E136" s="95"/>
      <c r="F136" s="99"/>
      <c r="G136" s="16" t="s">
        <v>4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80"/>
      <c r="N136" s="79"/>
      <c r="O136" s="79"/>
      <c r="P136" s="79"/>
      <c r="Q136" s="79"/>
    </row>
    <row r="137" spans="1:17" s="4" customFormat="1" ht="20.100000000000001" customHeight="1">
      <c r="A137" s="71"/>
      <c r="B137" s="80"/>
      <c r="C137" s="79"/>
      <c r="D137" s="80"/>
      <c r="E137" s="95"/>
      <c r="F137" s="99"/>
      <c r="G137" s="16" t="s">
        <v>5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80"/>
      <c r="N137" s="79"/>
      <c r="O137" s="79"/>
      <c r="P137" s="79"/>
      <c r="Q137" s="79"/>
    </row>
    <row r="138" spans="1:17" s="5" customFormat="1" ht="44.25" customHeight="1">
      <c r="A138" s="68" t="s">
        <v>155</v>
      </c>
      <c r="B138" s="76" t="s">
        <v>11</v>
      </c>
      <c r="C138" s="84" t="s">
        <v>156</v>
      </c>
      <c r="D138" s="89" t="s">
        <v>157</v>
      </c>
      <c r="E138" s="88" t="s">
        <v>158</v>
      </c>
      <c r="F138" s="92" t="s">
        <v>159</v>
      </c>
      <c r="G138" s="11" t="s">
        <v>2</v>
      </c>
      <c r="H138" s="9">
        <v>49974.97</v>
      </c>
      <c r="I138" s="9">
        <v>0</v>
      </c>
      <c r="J138" s="9">
        <v>0</v>
      </c>
      <c r="K138" s="9">
        <v>15377.75</v>
      </c>
      <c r="L138" s="9">
        <v>0</v>
      </c>
      <c r="M138" s="76" t="s">
        <v>160</v>
      </c>
      <c r="N138" s="77" t="s">
        <v>161</v>
      </c>
      <c r="O138" s="77" t="s">
        <v>162</v>
      </c>
      <c r="P138" s="77" t="s">
        <v>163</v>
      </c>
      <c r="Q138" s="77" t="s">
        <v>164</v>
      </c>
    </row>
    <row r="139" spans="1:17" s="5" customFormat="1" ht="44.25" customHeight="1">
      <c r="A139" s="68"/>
      <c r="B139" s="76"/>
      <c r="C139" s="84"/>
      <c r="D139" s="89"/>
      <c r="E139" s="88"/>
      <c r="F139" s="92"/>
      <c r="G139" s="11" t="s">
        <v>3</v>
      </c>
      <c r="H139" s="9">
        <v>49975</v>
      </c>
      <c r="I139" s="9">
        <v>0</v>
      </c>
      <c r="J139" s="9">
        <v>0</v>
      </c>
      <c r="K139" s="9">
        <v>15378</v>
      </c>
      <c r="L139" s="9">
        <v>0</v>
      </c>
      <c r="M139" s="76"/>
      <c r="N139" s="77"/>
      <c r="O139" s="77"/>
      <c r="P139" s="77"/>
      <c r="Q139" s="77"/>
    </row>
    <row r="140" spans="1:17" s="5" customFormat="1" ht="44.25" customHeight="1">
      <c r="A140" s="68"/>
      <c r="B140" s="76"/>
      <c r="C140" s="84"/>
      <c r="D140" s="89"/>
      <c r="E140" s="88"/>
      <c r="F140" s="92"/>
      <c r="G140" s="11" t="s">
        <v>4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76"/>
      <c r="N140" s="77"/>
      <c r="O140" s="77"/>
      <c r="P140" s="77"/>
      <c r="Q140" s="77"/>
    </row>
    <row r="141" spans="1:17" s="5" customFormat="1" ht="44.25" customHeight="1">
      <c r="A141" s="68"/>
      <c r="B141" s="76"/>
      <c r="C141" s="84"/>
      <c r="D141" s="89"/>
      <c r="E141" s="88"/>
      <c r="F141" s="92"/>
      <c r="G141" s="11" t="s">
        <v>5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76"/>
      <c r="N141" s="77"/>
      <c r="O141" s="77"/>
      <c r="P141" s="77"/>
      <c r="Q141" s="77"/>
    </row>
    <row r="144" spans="1:17" s="6" customFormat="1" ht="20.100000000000001" customHeight="1">
      <c r="A144" s="72" t="s">
        <v>165</v>
      </c>
      <c r="B144" s="81"/>
      <c r="C144" s="87"/>
      <c r="D144" s="81"/>
      <c r="E144" s="96"/>
      <c r="F144" s="100"/>
      <c r="G144" s="19" t="s">
        <v>61</v>
      </c>
      <c r="H144" s="18">
        <f>H145</f>
        <v>55795</v>
      </c>
      <c r="I144" s="18">
        <f>I145</f>
        <v>0</v>
      </c>
      <c r="J144" s="18">
        <f>J145</f>
        <v>0</v>
      </c>
      <c r="K144" s="18">
        <f>K145</f>
        <v>1165</v>
      </c>
      <c r="L144" s="18">
        <f>L145</f>
        <v>0</v>
      </c>
      <c r="M144" s="81"/>
      <c r="N144" s="87"/>
      <c r="O144" s="87"/>
      <c r="P144" s="87"/>
      <c r="Q144" s="87"/>
    </row>
    <row r="145" spans="1:17" s="6" customFormat="1" ht="20.100000000000001" customHeight="1">
      <c r="A145" s="73"/>
      <c r="B145" s="81"/>
      <c r="C145" s="87"/>
      <c r="D145" s="81"/>
      <c r="E145" s="96"/>
      <c r="F145" s="100"/>
      <c r="G145" s="19" t="s">
        <v>62</v>
      </c>
      <c r="H145" s="18">
        <f>H153+H157</f>
        <v>55795</v>
      </c>
      <c r="I145" s="18">
        <f>I149+I153</f>
        <v>0</v>
      </c>
      <c r="J145" s="18">
        <f>J149+J153</f>
        <v>0</v>
      </c>
      <c r="K145" s="18">
        <f>K149</f>
        <v>1165</v>
      </c>
      <c r="L145" s="18">
        <f>L149+L153</f>
        <v>0</v>
      </c>
      <c r="M145" s="81"/>
      <c r="N145" s="87"/>
      <c r="O145" s="87"/>
      <c r="P145" s="87"/>
      <c r="Q145" s="87"/>
    </row>
    <row r="146" spans="1:17" s="6" customFormat="1" ht="20.100000000000001" customHeight="1">
      <c r="A146" s="73"/>
      <c r="B146" s="81"/>
      <c r="C146" s="87"/>
      <c r="D146" s="81"/>
      <c r="E146" s="96"/>
      <c r="F146" s="100"/>
      <c r="G146" s="19" t="s">
        <v>63</v>
      </c>
      <c r="H146" s="18"/>
      <c r="I146" s="18"/>
      <c r="J146" s="18"/>
      <c r="K146" s="18"/>
      <c r="L146" s="18"/>
      <c r="M146" s="81"/>
      <c r="N146" s="87"/>
      <c r="O146" s="87"/>
      <c r="P146" s="87"/>
      <c r="Q146" s="87"/>
    </row>
    <row r="147" spans="1:17" s="6" customFormat="1" ht="20.100000000000001" customHeight="1">
      <c r="A147" s="73"/>
      <c r="B147" s="81"/>
      <c r="C147" s="87"/>
      <c r="D147" s="81"/>
      <c r="E147" s="96"/>
      <c r="F147" s="100"/>
      <c r="G147" s="19" t="s">
        <v>64</v>
      </c>
      <c r="H147" s="18"/>
      <c r="I147" s="18"/>
      <c r="J147" s="18"/>
      <c r="K147" s="18"/>
      <c r="L147" s="18"/>
      <c r="M147" s="81"/>
      <c r="N147" s="87"/>
      <c r="O147" s="87"/>
      <c r="P147" s="87"/>
      <c r="Q147" s="87"/>
    </row>
    <row r="148" spans="1:17" s="6" customFormat="1" ht="20.100000000000001" customHeight="1">
      <c r="A148" s="72" t="s">
        <v>166</v>
      </c>
      <c r="B148" s="81"/>
      <c r="C148" s="87"/>
      <c r="D148" s="81"/>
      <c r="E148" s="96"/>
      <c r="F148" s="100"/>
      <c r="G148" s="19" t="s">
        <v>61</v>
      </c>
      <c r="H148" s="18">
        <f>H149</f>
        <v>55795</v>
      </c>
      <c r="I148" s="18">
        <f>I149</f>
        <v>0</v>
      </c>
      <c r="J148" s="18">
        <f>J149</f>
        <v>0</v>
      </c>
      <c r="K148" s="18">
        <f>K149</f>
        <v>1165</v>
      </c>
      <c r="L148" s="18">
        <f>L149</f>
        <v>0</v>
      </c>
      <c r="M148" s="81"/>
      <c r="N148" s="87"/>
      <c r="O148" s="87"/>
      <c r="P148" s="87"/>
      <c r="Q148" s="87"/>
    </row>
    <row r="149" spans="1:17" s="6" customFormat="1" ht="20.100000000000001" customHeight="1">
      <c r="A149" s="73"/>
      <c r="B149" s="81"/>
      <c r="C149" s="87"/>
      <c r="D149" s="81"/>
      <c r="E149" s="96"/>
      <c r="F149" s="100"/>
      <c r="G149" s="19" t="s">
        <v>62</v>
      </c>
      <c r="H149" s="18">
        <f>H153+H157</f>
        <v>55795</v>
      </c>
      <c r="I149" s="18">
        <f>I153+I157</f>
        <v>0</v>
      </c>
      <c r="J149" s="18">
        <f>J153+J157</f>
        <v>0</v>
      </c>
      <c r="K149" s="18">
        <f>K153+K157</f>
        <v>1165</v>
      </c>
      <c r="L149" s="18">
        <f>L153+L157</f>
        <v>0</v>
      </c>
      <c r="M149" s="81"/>
      <c r="N149" s="87"/>
      <c r="O149" s="87"/>
      <c r="P149" s="87"/>
      <c r="Q149" s="87"/>
    </row>
    <row r="150" spans="1:17" s="6" customFormat="1" ht="20.100000000000001" customHeight="1">
      <c r="A150" s="73"/>
      <c r="B150" s="81"/>
      <c r="C150" s="87"/>
      <c r="D150" s="81"/>
      <c r="E150" s="96"/>
      <c r="F150" s="100"/>
      <c r="G150" s="19" t="s">
        <v>63</v>
      </c>
      <c r="H150" s="18"/>
      <c r="I150" s="18"/>
      <c r="J150" s="18"/>
      <c r="K150" s="18"/>
      <c r="L150" s="18"/>
      <c r="M150" s="81"/>
      <c r="N150" s="87"/>
      <c r="O150" s="87"/>
      <c r="P150" s="87"/>
      <c r="Q150" s="87"/>
    </row>
    <row r="151" spans="1:17" s="6" customFormat="1" ht="20.100000000000001" customHeight="1">
      <c r="A151" s="73"/>
      <c r="B151" s="81"/>
      <c r="C151" s="87"/>
      <c r="D151" s="81"/>
      <c r="E151" s="96"/>
      <c r="F151" s="100"/>
      <c r="G151" s="19" t="s">
        <v>64</v>
      </c>
      <c r="H151" s="18"/>
      <c r="I151" s="18"/>
      <c r="J151" s="18"/>
      <c r="K151" s="18"/>
      <c r="L151" s="18"/>
      <c r="M151" s="81"/>
      <c r="N151" s="87"/>
      <c r="O151" s="87"/>
      <c r="P151" s="87"/>
      <c r="Q151" s="87"/>
    </row>
    <row r="152" spans="1:17" s="7" customFormat="1" ht="20.100000000000001" customHeight="1">
      <c r="A152" s="74" t="s">
        <v>167</v>
      </c>
      <c r="B152" s="82" t="s">
        <v>11</v>
      </c>
      <c r="C152" s="83" t="s">
        <v>168</v>
      </c>
      <c r="D152" s="91" t="s">
        <v>6</v>
      </c>
      <c r="E152" s="97" t="s">
        <v>169</v>
      </c>
      <c r="F152" s="101" t="s">
        <v>170</v>
      </c>
      <c r="G152" s="21" t="s">
        <v>52</v>
      </c>
      <c r="H152" s="20">
        <v>49995</v>
      </c>
      <c r="I152" s="20">
        <v>0</v>
      </c>
      <c r="J152" s="20">
        <v>0</v>
      </c>
      <c r="K152" s="20">
        <v>1090.5999999999999</v>
      </c>
      <c r="L152" s="20">
        <v>0</v>
      </c>
      <c r="M152" s="82" t="s">
        <v>171</v>
      </c>
      <c r="N152" s="82" t="s">
        <v>172</v>
      </c>
      <c r="O152" s="82" t="s">
        <v>65</v>
      </c>
      <c r="P152" s="83" t="s">
        <v>173</v>
      </c>
      <c r="Q152" s="83" t="s">
        <v>139</v>
      </c>
    </row>
    <row r="153" spans="1:17" s="7" customFormat="1" ht="20.100000000000001" customHeight="1">
      <c r="A153" s="75"/>
      <c r="B153" s="83"/>
      <c r="C153" s="83"/>
      <c r="D153" s="91"/>
      <c r="E153" s="97"/>
      <c r="F153" s="101"/>
      <c r="G153" s="21" t="s">
        <v>55</v>
      </c>
      <c r="H153" s="22">
        <v>49995</v>
      </c>
      <c r="I153" s="22">
        <v>0</v>
      </c>
      <c r="J153" s="22">
        <v>0</v>
      </c>
      <c r="K153" s="22">
        <v>1091</v>
      </c>
      <c r="L153" s="22">
        <v>0</v>
      </c>
      <c r="M153" s="83"/>
      <c r="N153" s="83"/>
      <c r="O153" s="83"/>
      <c r="P153" s="83"/>
      <c r="Q153" s="83"/>
    </row>
    <row r="154" spans="1:17" s="7" customFormat="1" ht="20.100000000000001" customHeight="1">
      <c r="A154" s="75"/>
      <c r="B154" s="83"/>
      <c r="C154" s="83"/>
      <c r="D154" s="91"/>
      <c r="E154" s="97"/>
      <c r="F154" s="101"/>
      <c r="G154" s="21" t="s">
        <v>56</v>
      </c>
      <c r="H154" s="22"/>
      <c r="I154" s="22"/>
      <c r="J154" s="22"/>
      <c r="K154" s="22"/>
      <c r="L154" s="22"/>
      <c r="M154" s="83"/>
      <c r="N154" s="83"/>
      <c r="O154" s="83"/>
      <c r="P154" s="83"/>
      <c r="Q154" s="83"/>
    </row>
    <row r="155" spans="1:17" s="7" customFormat="1" ht="20.100000000000001" customHeight="1">
      <c r="A155" s="75"/>
      <c r="B155" s="83"/>
      <c r="C155" s="83"/>
      <c r="D155" s="91"/>
      <c r="E155" s="97"/>
      <c r="F155" s="101"/>
      <c r="G155" s="21" t="s">
        <v>57</v>
      </c>
      <c r="H155" s="22"/>
      <c r="I155" s="22"/>
      <c r="J155" s="22"/>
      <c r="K155" s="22"/>
      <c r="L155" s="22"/>
      <c r="M155" s="83"/>
      <c r="N155" s="83"/>
      <c r="O155" s="83"/>
      <c r="P155" s="83"/>
      <c r="Q155" s="83"/>
    </row>
    <row r="156" spans="1:17" s="7" customFormat="1" ht="20.100000000000001" customHeight="1">
      <c r="A156" s="74" t="s">
        <v>174</v>
      </c>
      <c r="B156" s="82" t="s">
        <v>11</v>
      </c>
      <c r="C156" s="83" t="s">
        <v>175</v>
      </c>
      <c r="D156" s="91" t="s">
        <v>6</v>
      </c>
      <c r="E156" s="97" t="s">
        <v>169</v>
      </c>
      <c r="F156" s="101" t="s">
        <v>176</v>
      </c>
      <c r="G156" s="21" t="s">
        <v>52</v>
      </c>
      <c r="H156" s="20">
        <v>5800</v>
      </c>
      <c r="I156" s="20">
        <v>0</v>
      </c>
      <c r="J156" s="20">
        <v>0</v>
      </c>
      <c r="K156" s="20">
        <v>74</v>
      </c>
      <c r="L156" s="20">
        <v>0</v>
      </c>
      <c r="M156" s="82" t="s">
        <v>171</v>
      </c>
      <c r="N156" s="82" t="s">
        <v>172</v>
      </c>
      <c r="O156" s="82" t="s">
        <v>65</v>
      </c>
      <c r="P156" s="83" t="s">
        <v>173</v>
      </c>
      <c r="Q156" s="83" t="s">
        <v>177</v>
      </c>
    </row>
    <row r="157" spans="1:17" s="7" customFormat="1" ht="20.100000000000001" customHeight="1">
      <c r="A157" s="75"/>
      <c r="B157" s="83"/>
      <c r="C157" s="83"/>
      <c r="D157" s="91"/>
      <c r="E157" s="97"/>
      <c r="F157" s="101"/>
      <c r="G157" s="21" t="s">
        <v>55</v>
      </c>
      <c r="H157" s="22">
        <v>5800</v>
      </c>
      <c r="I157" s="22">
        <v>0</v>
      </c>
      <c r="J157" s="22">
        <v>0</v>
      </c>
      <c r="K157" s="22">
        <v>74</v>
      </c>
      <c r="L157" s="22">
        <v>0</v>
      </c>
      <c r="M157" s="83"/>
      <c r="N157" s="83"/>
      <c r="O157" s="83"/>
      <c r="P157" s="83"/>
      <c r="Q157" s="83"/>
    </row>
    <row r="158" spans="1:17" s="7" customFormat="1" ht="20.100000000000001" customHeight="1">
      <c r="A158" s="75"/>
      <c r="B158" s="83"/>
      <c r="C158" s="83"/>
      <c r="D158" s="91"/>
      <c r="E158" s="97"/>
      <c r="F158" s="101"/>
      <c r="G158" s="21" t="s">
        <v>56</v>
      </c>
      <c r="H158" s="22"/>
      <c r="I158" s="22"/>
      <c r="J158" s="22"/>
      <c r="K158" s="22"/>
      <c r="L158" s="22"/>
      <c r="M158" s="83"/>
      <c r="N158" s="83"/>
      <c r="O158" s="83"/>
      <c r="P158" s="83"/>
      <c r="Q158" s="83"/>
    </row>
    <row r="159" spans="1:17" s="7" customFormat="1" ht="20.100000000000001" customHeight="1">
      <c r="A159" s="75"/>
      <c r="B159" s="83"/>
      <c r="C159" s="83"/>
      <c r="D159" s="91"/>
      <c r="E159" s="97"/>
      <c r="F159" s="101"/>
      <c r="G159" s="21" t="s">
        <v>57</v>
      </c>
      <c r="H159" s="22"/>
      <c r="I159" s="22"/>
      <c r="J159" s="22"/>
      <c r="K159" s="22"/>
      <c r="L159" s="22"/>
      <c r="M159" s="83"/>
      <c r="N159" s="83"/>
      <c r="O159" s="83"/>
      <c r="P159" s="83"/>
      <c r="Q159" s="83"/>
    </row>
    <row r="167" spans="3:3">
      <c r="C167" s="23" t="s">
        <v>178</v>
      </c>
    </row>
    <row r="168" spans="3:3">
      <c r="C168" s="23" t="s">
        <v>179</v>
      </c>
    </row>
    <row r="169" spans="3:3">
      <c r="C169" s="24" t="s">
        <v>180</v>
      </c>
    </row>
    <row r="170" spans="3:3">
      <c r="C170" s="24" t="s">
        <v>181</v>
      </c>
    </row>
    <row r="171" spans="3:3">
      <c r="C171" s="24" t="s">
        <v>182</v>
      </c>
    </row>
    <row r="172" spans="3:3">
      <c r="C172" s="24" t="s">
        <v>183</v>
      </c>
    </row>
    <row r="173" spans="3:3">
      <c r="C173" s="24" t="s">
        <v>184</v>
      </c>
    </row>
    <row r="174" spans="3:3">
      <c r="C174" s="24" t="s">
        <v>185</v>
      </c>
    </row>
    <row r="175" spans="3:3">
      <c r="C175" s="24" t="s">
        <v>186</v>
      </c>
    </row>
    <row r="176" spans="3:3">
      <c r="C176" s="24" t="s">
        <v>187</v>
      </c>
    </row>
    <row r="177" spans="3:3">
      <c r="C177" s="23" t="s">
        <v>18</v>
      </c>
    </row>
    <row r="178" spans="3:3">
      <c r="C178" s="23" t="s">
        <v>19</v>
      </c>
    </row>
    <row r="179" spans="3:3" ht="28.5">
      <c r="C179" s="24" t="s">
        <v>20</v>
      </c>
    </row>
    <row r="180" spans="3:3" ht="28.5">
      <c r="C180" s="24" t="s">
        <v>21</v>
      </c>
    </row>
    <row r="181" spans="3:3" ht="28.5">
      <c r="C181" s="24" t="s">
        <v>25</v>
      </c>
    </row>
    <row r="182" spans="3:3" ht="28.5">
      <c r="C182" s="24" t="s">
        <v>26</v>
      </c>
    </row>
    <row r="183" spans="3:3" ht="28.5">
      <c r="C183" s="24" t="s">
        <v>27</v>
      </c>
    </row>
    <row r="184" spans="3:3" ht="28.5">
      <c r="C184" s="24" t="s">
        <v>28</v>
      </c>
    </row>
    <row r="185" spans="3:3" ht="28.5">
      <c r="C185" s="24" t="s">
        <v>30</v>
      </c>
    </row>
    <row r="186" spans="3:3">
      <c r="C186" s="24" t="s">
        <v>31</v>
      </c>
    </row>
  </sheetData>
  <mergeCells count="396">
    <mergeCell ref="Q120:Q123"/>
    <mergeCell ref="Q124:Q127"/>
    <mergeCell ref="Q130:Q133"/>
    <mergeCell ref="Q134:Q137"/>
    <mergeCell ref="Q138:Q141"/>
    <mergeCell ref="Q144:Q147"/>
    <mergeCell ref="Q148:Q151"/>
    <mergeCell ref="Q152:Q155"/>
    <mergeCell ref="Q156:Q159"/>
    <mergeCell ref="Q78:Q81"/>
    <mergeCell ref="Q84:Q87"/>
    <mergeCell ref="Q88:Q91"/>
    <mergeCell ref="Q92:Q95"/>
    <mergeCell ref="Q96:Q99"/>
    <mergeCell ref="Q100:Q103"/>
    <mergeCell ref="Q107:Q110"/>
    <mergeCell ref="Q111:Q114"/>
    <mergeCell ref="Q116:Q119"/>
    <mergeCell ref="Q42:Q45"/>
    <mergeCell ref="Q46:Q49"/>
    <mergeCell ref="Q50:Q53"/>
    <mergeCell ref="Q54:Q57"/>
    <mergeCell ref="Q58:Q61"/>
    <mergeCell ref="Q62:Q65"/>
    <mergeCell ref="Q66:Q69"/>
    <mergeCell ref="Q70:Q73"/>
    <mergeCell ref="Q74:Q77"/>
    <mergeCell ref="Q6:Q9"/>
    <mergeCell ref="Q10:Q13"/>
    <mergeCell ref="Q14:Q17"/>
    <mergeCell ref="Q18:Q21"/>
    <mergeCell ref="Q22:Q25"/>
    <mergeCell ref="Q26:Q29"/>
    <mergeCell ref="Q30:Q33"/>
    <mergeCell ref="Q34:Q37"/>
    <mergeCell ref="Q38:Q41"/>
    <mergeCell ref="P120:P123"/>
    <mergeCell ref="P124:P127"/>
    <mergeCell ref="P130:P133"/>
    <mergeCell ref="P134:P137"/>
    <mergeCell ref="P138:P141"/>
    <mergeCell ref="P144:P147"/>
    <mergeCell ref="P148:P151"/>
    <mergeCell ref="P152:P155"/>
    <mergeCell ref="P156:P159"/>
    <mergeCell ref="P78:P81"/>
    <mergeCell ref="P84:P87"/>
    <mergeCell ref="P88:P91"/>
    <mergeCell ref="P92:P95"/>
    <mergeCell ref="P96:P99"/>
    <mergeCell ref="P100:P103"/>
    <mergeCell ref="P107:P110"/>
    <mergeCell ref="P111:P114"/>
    <mergeCell ref="P116:P119"/>
    <mergeCell ref="P42:P45"/>
    <mergeCell ref="P46:P49"/>
    <mergeCell ref="P50:P53"/>
    <mergeCell ref="P54:P57"/>
    <mergeCell ref="P58:P61"/>
    <mergeCell ref="P62:P65"/>
    <mergeCell ref="P66:P69"/>
    <mergeCell ref="P70:P73"/>
    <mergeCell ref="P74:P77"/>
    <mergeCell ref="P6:P9"/>
    <mergeCell ref="P10:P13"/>
    <mergeCell ref="P14:P17"/>
    <mergeCell ref="P18:P21"/>
    <mergeCell ref="P22:P25"/>
    <mergeCell ref="P26:P29"/>
    <mergeCell ref="P30:P33"/>
    <mergeCell ref="P34:P37"/>
    <mergeCell ref="P38:P41"/>
    <mergeCell ref="O120:O123"/>
    <mergeCell ref="O124:O127"/>
    <mergeCell ref="O130:O133"/>
    <mergeCell ref="O134:O137"/>
    <mergeCell ref="O138:O141"/>
    <mergeCell ref="O144:O147"/>
    <mergeCell ref="O148:O151"/>
    <mergeCell ref="O152:O155"/>
    <mergeCell ref="O156:O159"/>
    <mergeCell ref="O78:O81"/>
    <mergeCell ref="O84:O87"/>
    <mergeCell ref="O88:O91"/>
    <mergeCell ref="O92:O95"/>
    <mergeCell ref="O96:O99"/>
    <mergeCell ref="O100:O103"/>
    <mergeCell ref="O107:O110"/>
    <mergeCell ref="O111:O114"/>
    <mergeCell ref="O116:O119"/>
    <mergeCell ref="O42:O45"/>
    <mergeCell ref="O46:O49"/>
    <mergeCell ref="O50:O53"/>
    <mergeCell ref="O54:O57"/>
    <mergeCell ref="O58:O61"/>
    <mergeCell ref="O62:O65"/>
    <mergeCell ref="O66:O69"/>
    <mergeCell ref="O70:O73"/>
    <mergeCell ref="O74:O77"/>
    <mergeCell ref="O6:O9"/>
    <mergeCell ref="O10:O13"/>
    <mergeCell ref="O14:O17"/>
    <mergeCell ref="O18:O21"/>
    <mergeCell ref="O22:O25"/>
    <mergeCell ref="O26:O29"/>
    <mergeCell ref="O30:O33"/>
    <mergeCell ref="O34:O37"/>
    <mergeCell ref="O38:O41"/>
    <mergeCell ref="N120:N123"/>
    <mergeCell ref="N124:N127"/>
    <mergeCell ref="N130:N133"/>
    <mergeCell ref="N134:N137"/>
    <mergeCell ref="N138:N141"/>
    <mergeCell ref="N144:N147"/>
    <mergeCell ref="N148:N151"/>
    <mergeCell ref="N152:N155"/>
    <mergeCell ref="N156:N159"/>
    <mergeCell ref="N78:N81"/>
    <mergeCell ref="N84:N87"/>
    <mergeCell ref="N88:N91"/>
    <mergeCell ref="N92:N95"/>
    <mergeCell ref="N96:N99"/>
    <mergeCell ref="N100:N103"/>
    <mergeCell ref="N107:N110"/>
    <mergeCell ref="N111:N114"/>
    <mergeCell ref="N116:N119"/>
    <mergeCell ref="N42:N45"/>
    <mergeCell ref="N46:N49"/>
    <mergeCell ref="N50:N53"/>
    <mergeCell ref="N54:N57"/>
    <mergeCell ref="N58:N61"/>
    <mergeCell ref="N62:N65"/>
    <mergeCell ref="N66:N69"/>
    <mergeCell ref="N70:N73"/>
    <mergeCell ref="N74:N77"/>
    <mergeCell ref="N6:N9"/>
    <mergeCell ref="N10:N13"/>
    <mergeCell ref="N14:N17"/>
    <mergeCell ref="N18:N21"/>
    <mergeCell ref="N22:N25"/>
    <mergeCell ref="N26:N29"/>
    <mergeCell ref="N30:N33"/>
    <mergeCell ref="N34:N37"/>
    <mergeCell ref="N38:N41"/>
    <mergeCell ref="M120:M123"/>
    <mergeCell ref="M124:M127"/>
    <mergeCell ref="M130:M133"/>
    <mergeCell ref="M134:M137"/>
    <mergeCell ref="M138:M141"/>
    <mergeCell ref="M144:M147"/>
    <mergeCell ref="M148:M151"/>
    <mergeCell ref="M152:M155"/>
    <mergeCell ref="M156:M159"/>
    <mergeCell ref="M78:M81"/>
    <mergeCell ref="M84:M87"/>
    <mergeCell ref="M88:M91"/>
    <mergeCell ref="M92:M95"/>
    <mergeCell ref="M96:M99"/>
    <mergeCell ref="M100:M103"/>
    <mergeCell ref="M107:M110"/>
    <mergeCell ref="M111:M114"/>
    <mergeCell ref="M116:M119"/>
    <mergeCell ref="M42:M45"/>
    <mergeCell ref="M46:M49"/>
    <mergeCell ref="M50:M53"/>
    <mergeCell ref="M54:M57"/>
    <mergeCell ref="M58:M61"/>
    <mergeCell ref="M62:M65"/>
    <mergeCell ref="M66:M69"/>
    <mergeCell ref="M70:M73"/>
    <mergeCell ref="M74:M77"/>
    <mergeCell ref="M6:M9"/>
    <mergeCell ref="M10:M13"/>
    <mergeCell ref="M14:M17"/>
    <mergeCell ref="M18:M21"/>
    <mergeCell ref="M22:M25"/>
    <mergeCell ref="M26:M29"/>
    <mergeCell ref="M30:M33"/>
    <mergeCell ref="M34:M37"/>
    <mergeCell ref="M38:M41"/>
    <mergeCell ref="F120:F123"/>
    <mergeCell ref="F124:F127"/>
    <mergeCell ref="F130:F133"/>
    <mergeCell ref="F134:F137"/>
    <mergeCell ref="F138:F141"/>
    <mergeCell ref="F144:F147"/>
    <mergeCell ref="F148:F151"/>
    <mergeCell ref="F152:F155"/>
    <mergeCell ref="F156:F159"/>
    <mergeCell ref="F78:F81"/>
    <mergeCell ref="F84:F87"/>
    <mergeCell ref="F88:F91"/>
    <mergeCell ref="F92:F95"/>
    <mergeCell ref="F96:F99"/>
    <mergeCell ref="F100:F103"/>
    <mergeCell ref="F107:F110"/>
    <mergeCell ref="F111:F114"/>
    <mergeCell ref="F116:F119"/>
    <mergeCell ref="F42:F45"/>
    <mergeCell ref="F46:F49"/>
    <mergeCell ref="F50:F53"/>
    <mergeCell ref="F54:F57"/>
    <mergeCell ref="F58:F61"/>
    <mergeCell ref="F62:F65"/>
    <mergeCell ref="F66:F69"/>
    <mergeCell ref="F70:F73"/>
    <mergeCell ref="F74:F77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E120:E123"/>
    <mergeCell ref="E124:E127"/>
    <mergeCell ref="E130:E133"/>
    <mergeCell ref="E134:E137"/>
    <mergeCell ref="E138:E141"/>
    <mergeCell ref="E144:E147"/>
    <mergeCell ref="E148:E151"/>
    <mergeCell ref="E152:E155"/>
    <mergeCell ref="E156:E159"/>
    <mergeCell ref="E78:E81"/>
    <mergeCell ref="E84:E87"/>
    <mergeCell ref="E88:E91"/>
    <mergeCell ref="E92:E95"/>
    <mergeCell ref="E96:E99"/>
    <mergeCell ref="E100:E103"/>
    <mergeCell ref="E107:E110"/>
    <mergeCell ref="E111:E114"/>
    <mergeCell ref="E116:E119"/>
    <mergeCell ref="E42:E45"/>
    <mergeCell ref="E46:E49"/>
    <mergeCell ref="E50:E53"/>
    <mergeCell ref="E54:E57"/>
    <mergeCell ref="E58:E61"/>
    <mergeCell ref="E62:E65"/>
    <mergeCell ref="E66:E69"/>
    <mergeCell ref="E70:E73"/>
    <mergeCell ref="E74:E77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D120:D123"/>
    <mergeCell ref="D124:D127"/>
    <mergeCell ref="D130:D133"/>
    <mergeCell ref="D134:D137"/>
    <mergeCell ref="D138:D141"/>
    <mergeCell ref="D144:D147"/>
    <mergeCell ref="D148:D151"/>
    <mergeCell ref="D152:D155"/>
    <mergeCell ref="D156:D159"/>
    <mergeCell ref="D78:D81"/>
    <mergeCell ref="D84:D87"/>
    <mergeCell ref="D88:D91"/>
    <mergeCell ref="D92:D95"/>
    <mergeCell ref="D96:D99"/>
    <mergeCell ref="D100:D103"/>
    <mergeCell ref="D107:D110"/>
    <mergeCell ref="D111:D114"/>
    <mergeCell ref="D116:D119"/>
    <mergeCell ref="D42:D45"/>
    <mergeCell ref="D46:D49"/>
    <mergeCell ref="D50:D53"/>
    <mergeCell ref="D54:D57"/>
    <mergeCell ref="D58:D61"/>
    <mergeCell ref="D62:D65"/>
    <mergeCell ref="D66:D69"/>
    <mergeCell ref="D70:D73"/>
    <mergeCell ref="D74:D77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C120:C123"/>
    <mergeCell ref="C124:C127"/>
    <mergeCell ref="C130:C133"/>
    <mergeCell ref="C134:C137"/>
    <mergeCell ref="C138:C141"/>
    <mergeCell ref="C144:C147"/>
    <mergeCell ref="C148:C151"/>
    <mergeCell ref="C152:C155"/>
    <mergeCell ref="C156:C159"/>
    <mergeCell ref="C78:C81"/>
    <mergeCell ref="C84:C87"/>
    <mergeCell ref="C88:C91"/>
    <mergeCell ref="C92:C95"/>
    <mergeCell ref="C96:C99"/>
    <mergeCell ref="C100:C103"/>
    <mergeCell ref="C107:C110"/>
    <mergeCell ref="C111:C114"/>
    <mergeCell ref="C116:C119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B120:B123"/>
    <mergeCell ref="B124:B127"/>
    <mergeCell ref="B130:B133"/>
    <mergeCell ref="B134:B137"/>
    <mergeCell ref="B138:B141"/>
    <mergeCell ref="B144:B147"/>
    <mergeCell ref="B148:B151"/>
    <mergeCell ref="B152:B155"/>
    <mergeCell ref="B156:B159"/>
    <mergeCell ref="B78:B81"/>
    <mergeCell ref="B84:B87"/>
    <mergeCell ref="B88:B91"/>
    <mergeCell ref="B92:B95"/>
    <mergeCell ref="B96:B99"/>
    <mergeCell ref="B100:B103"/>
    <mergeCell ref="B107:B110"/>
    <mergeCell ref="B111:B114"/>
    <mergeCell ref="B116:B119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A120:A123"/>
    <mergeCell ref="A124:A127"/>
    <mergeCell ref="A130:A133"/>
    <mergeCell ref="A134:A137"/>
    <mergeCell ref="A138:A141"/>
    <mergeCell ref="A144:A147"/>
    <mergeCell ref="A148:A151"/>
    <mergeCell ref="A152:A155"/>
    <mergeCell ref="A156:A159"/>
    <mergeCell ref="A78:A81"/>
    <mergeCell ref="A84:A87"/>
    <mergeCell ref="A88:A91"/>
    <mergeCell ref="A92:A95"/>
    <mergeCell ref="A96:A99"/>
    <mergeCell ref="A100:A103"/>
    <mergeCell ref="A107:A110"/>
    <mergeCell ref="A111:A114"/>
    <mergeCell ref="A116:A119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</mergeCells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部门自身</vt:lpstr>
      <vt:lpstr>Sheet1</vt:lpstr>
      <vt:lpstr>部门自身!Print_Area</vt:lpstr>
      <vt:lpstr>部门自身!Print_Titles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罗东</dc:creator>
  <cp:lastModifiedBy>pc</cp:lastModifiedBy>
  <cp:lastPrinted>2019-11-06T07:49:06Z</cp:lastPrinted>
  <dcterms:created xsi:type="dcterms:W3CDTF">2018-11-05T13:15:00Z</dcterms:created>
  <dcterms:modified xsi:type="dcterms:W3CDTF">2019-11-06T07:49:08Z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